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8" i="8" l="1"/>
  <c r="L258" i="8"/>
  <c r="K258" i="8"/>
  <c r="J258" i="8"/>
  <c r="I258" i="8"/>
  <c r="H258" i="8"/>
  <c r="G258" i="8"/>
  <c r="F258" i="8"/>
  <c r="E258" i="8"/>
  <c r="D258" i="8"/>
  <c r="C258" i="8"/>
  <c r="B258" i="8"/>
  <c r="N257" i="8"/>
  <c r="N256" i="8"/>
  <c r="N255" i="8"/>
  <c r="N254" i="8"/>
  <c r="N253" i="8"/>
  <c r="N252" i="8"/>
  <c r="N251" i="8"/>
  <c r="N250" i="8"/>
  <c r="N249" i="8"/>
  <c r="N248" i="8"/>
  <c r="N247" i="8"/>
  <c r="N246" i="8"/>
  <c r="N245" i="8"/>
  <c r="N244" i="8"/>
  <c r="N243" i="8"/>
  <c r="N258" i="8" s="1"/>
  <c r="M241" i="8"/>
  <c r="L241" i="8"/>
  <c r="K241" i="8"/>
  <c r="J241" i="8"/>
  <c r="I241" i="8"/>
  <c r="H241" i="8"/>
  <c r="G241" i="8"/>
  <c r="F241" i="8"/>
  <c r="E241" i="8"/>
  <c r="D241" i="8"/>
  <c r="C241" i="8"/>
  <c r="B241" i="8"/>
  <c r="N240" i="8"/>
  <c r="N239" i="8"/>
  <c r="N238" i="8"/>
  <c r="N237" i="8"/>
  <c r="N236" i="8"/>
  <c r="N235" i="8"/>
  <c r="N234" i="8"/>
  <c r="N233" i="8"/>
  <c r="N232" i="8"/>
  <c r="N231" i="8"/>
  <c r="N230" i="8"/>
  <c r="N229" i="8"/>
  <c r="N228" i="8"/>
  <c r="N227" i="8"/>
  <c r="N226" i="8"/>
  <c r="N241" i="8" s="1"/>
  <c r="N224" i="8"/>
  <c r="M224" i="8"/>
  <c r="L224" i="8"/>
  <c r="K224" i="8"/>
  <c r="J224" i="8"/>
  <c r="J207" i="8" s="1"/>
  <c r="I224" i="8"/>
  <c r="H224" i="8"/>
  <c r="G224" i="8"/>
  <c r="F224" i="8"/>
  <c r="F207" i="8" s="1"/>
  <c r="E224" i="8"/>
  <c r="D224" i="8"/>
  <c r="C224" i="8"/>
  <c r="B224" i="8"/>
  <c r="B207" i="8" s="1"/>
  <c r="N223" i="8"/>
  <c r="N222" i="8"/>
  <c r="N221" i="8"/>
  <c r="N220" i="8"/>
  <c r="N219" i="8"/>
  <c r="N218" i="8"/>
  <c r="N217" i="8"/>
  <c r="N216" i="8"/>
  <c r="N215" i="8"/>
  <c r="N214" i="8"/>
  <c r="N213" i="8"/>
  <c r="N212" i="8"/>
  <c r="N211" i="8"/>
  <c r="N210" i="8"/>
  <c r="N209" i="8"/>
  <c r="M207" i="8"/>
  <c r="L207" i="8"/>
  <c r="K207" i="8"/>
  <c r="I207" i="8"/>
  <c r="H207" i="8"/>
  <c r="G207" i="8"/>
  <c r="E207" i="8"/>
  <c r="D207" i="8"/>
  <c r="C207" i="8"/>
  <c r="M206" i="8"/>
  <c r="L206" i="8"/>
  <c r="K206" i="8"/>
  <c r="J206" i="8"/>
  <c r="I206" i="8"/>
  <c r="H206" i="8"/>
  <c r="G206" i="8"/>
  <c r="F206" i="8"/>
  <c r="E206" i="8"/>
  <c r="D206" i="8"/>
  <c r="C206" i="8"/>
  <c r="B206" i="8"/>
  <c r="N206" i="8" s="1"/>
  <c r="M205" i="8"/>
  <c r="L205" i="8"/>
  <c r="K205" i="8"/>
  <c r="J205" i="8"/>
  <c r="I205" i="8"/>
  <c r="H205" i="8"/>
  <c r="G205" i="8"/>
  <c r="F205" i="8"/>
  <c r="E205" i="8"/>
  <c r="D205" i="8"/>
  <c r="C205" i="8"/>
  <c r="B205" i="8"/>
  <c r="N205" i="8" s="1"/>
  <c r="M204" i="8"/>
  <c r="L204" i="8"/>
  <c r="K204" i="8"/>
  <c r="J204" i="8"/>
  <c r="I204" i="8"/>
  <c r="H204" i="8"/>
  <c r="G204" i="8"/>
  <c r="F204" i="8"/>
  <c r="E204" i="8"/>
  <c r="D204" i="8"/>
  <c r="C204" i="8"/>
  <c r="B204" i="8"/>
  <c r="N204" i="8" s="1"/>
  <c r="M203" i="8"/>
  <c r="L203" i="8"/>
  <c r="K203" i="8"/>
  <c r="J203" i="8"/>
  <c r="I203" i="8"/>
  <c r="H203" i="8"/>
  <c r="G203" i="8"/>
  <c r="F203" i="8"/>
  <c r="E203" i="8"/>
  <c r="D203" i="8"/>
  <c r="C203" i="8"/>
  <c r="B203" i="8"/>
  <c r="N203" i="8" s="1"/>
  <c r="M202" i="8"/>
  <c r="L202" i="8"/>
  <c r="K202" i="8"/>
  <c r="J202" i="8"/>
  <c r="I202" i="8"/>
  <c r="H202" i="8"/>
  <c r="G202" i="8"/>
  <c r="F202" i="8"/>
  <c r="E202" i="8"/>
  <c r="D202" i="8"/>
  <c r="C202" i="8"/>
  <c r="B202" i="8"/>
  <c r="N202" i="8" s="1"/>
  <c r="M201" i="8"/>
  <c r="L201" i="8"/>
  <c r="K201" i="8"/>
  <c r="J201" i="8"/>
  <c r="I201" i="8"/>
  <c r="H201" i="8"/>
  <c r="G201" i="8"/>
  <c r="F201" i="8"/>
  <c r="E201" i="8"/>
  <c r="D201" i="8"/>
  <c r="C201" i="8"/>
  <c r="B201" i="8"/>
  <c r="N201" i="8" s="1"/>
  <c r="M200" i="8"/>
  <c r="L200" i="8"/>
  <c r="K200" i="8"/>
  <c r="J200" i="8"/>
  <c r="I200" i="8"/>
  <c r="H200" i="8"/>
  <c r="G200" i="8"/>
  <c r="F200" i="8"/>
  <c r="E200" i="8"/>
  <c r="D200" i="8"/>
  <c r="C200" i="8"/>
  <c r="B200" i="8"/>
  <c r="N200" i="8" s="1"/>
  <c r="M199" i="8"/>
  <c r="L199" i="8"/>
  <c r="K199" i="8"/>
  <c r="J199" i="8"/>
  <c r="I199" i="8"/>
  <c r="H199" i="8"/>
  <c r="G199" i="8"/>
  <c r="F199" i="8"/>
  <c r="E199" i="8"/>
  <c r="D199" i="8"/>
  <c r="C199" i="8"/>
  <c r="B199" i="8"/>
  <c r="N199" i="8" s="1"/>
  <c r="M198" i="8"/>
  <c r="L198" i="8"/>
  <c r="K198" i="8"/>
  <c r="J198" i="8"/>
  <c r="I198" i="8"/>
  <c r="H198" i="8"/>
  <c r="G198" i="8"/>
  <c r="F198" i="8"/>
  <c r="E198" i="8"/>
  <c r="D198" i="8"/>
  <c r="C198" i="8"/>
  <c r="B198" i="8"/>
  <c r="N198" i="8" s="1"/>
  <c r="M197" i="8"/>
  <c r="L197" i="8"/>
  <c r="K197" i="8"/>
  <c r="J197" i="8"/>
  <c r="I197" i="8"/>
  <c r="H197" i="8"/>
  <c r="G197" i="8"/>
  <c r="F197" i="8"/>
  <c r="E197" i="8"/>
  <c r="D197" i="8"/>
  <c r="C197" i="8"/>
  <c r="B197" i="8"/>
  <c r="N197" i="8" s="1"/>
  <c r="M196" i="8"/>
  <c r="L196" i="8"/>
  <c r="K196" i="8"/>
  <c r="J196" i="8"/>
  <c r="I196" i="8"/>
  <c r="H196" i="8"/>
  <c r="G196" i="8"/>
  <c r="F196" i="8"/>
  <c r="E196" i="8"/>
  <c r="D196" i="8"/>
  <c r="C196" i="8"/>
  <c r="B196" i="8"/>
  <c r="N196" i="8" s="1"/>
  <c r="M195" i="8"/>
  <c r="L195" i="8"/>
  <c r="K195" i="8"/>
  <c r="J195" i="8"/>
  <c r="I195" i="8"/>
  <c r="H195" i="8"/>
  <c r="G195" i="8"/>
  <c r="F195" i="8"/>
  <c r="E195" i="8"/>
  <c r="D195" i="8"/>
  <c r="C195" i="8"/>
  <c r="B195" i="8"/>
  <c r="N195" i="8" s="1"/>
  <c r="M194" i="8"/>
  <c r="L194" i="8"/>
  <c r="K194" i="8"/>
  <c r="J194" i="8"/>
  <c r="I194" i="8"/>
  <c r="H194" i="8"/>
  <c r="G194" i="8"/>
  <c r="F194" i="8"/>
  <c r="E194" i="8"/>
  <c r="D194" i="8"/>
  <c r="C194" i="8"/>
  <c r="B194" i="8"/>
  <c r="N194" i="8" s="1"/>
  <c r="M193" i="8"/>
  <c r="L193" i="8"/>
  <c r="K193" i="8"/>
  <c r="J193" i="8"/>
  <c r="I193" i="8"/>
  <c r="H193" i="8"/>
  <c r="G193" i="8"/>
  <c r="F193" i="8"/>
  <c r="E193" i="8"/>
  <c r="D193" i="8"/>
  <c r="C193" i="8"/>
  <c r="B193" i="8"/>
  <c r="N193" i="8" s="1"/>
  <c r="M192" i="8"/>
  <c r="L192" i="8"/>
  <c r="K192" i="8"/>
  <c r="J192" i="8"/>
  <c r="I192" i="8"/>
  <c r="H192" i="8"/>
  <c r="G192" i="8"/>
  <c r="F192" i="8"/>
  <c r="E192" i="8"/>
  <c r="D192" i="8"/>
  <c r="C192" i="8"/>
  <c r="B192" i="8"/>
  <c r="N192" i="8" s="1"/>
  <c r="N207" i="8" s="1"/>
  <c r="N190" i="8"/>
  <c r="M190" i="8"/>
  <c r="L190" i="8"/>
  <c r="K190" i="8"/>
  <c r="J190" i="8"/>
  <c r="I190" i="8"/>
  <c r="H190" i="8"/>
  <c r="G190" i="8"/>
  <c r="F190" i="8"/>
  <c r="E190" i="8"/>
  <c r="D190" i="8"/>
  <c r="C190" i="8"/>
  <c r="B190" i="8"/>
  <c r="N189" i="8"/>
  <c r="N188" i="8"/>
  <c r="N187" i="8"/>
  <c r="N186" i="8"/>
  <c r="N185" i="8"/>
  <c r="N184" i="8"/>
  <c r="N183" i="8"/>
  <c r="N182" i="8"/>
  <c r="N181" i="8"/>
  <c r="N180" i="8"/>
  <c r="N179" i="8"/>
  <c r="N178" i="8"/>
  <c r="N177" i="8"/>
  <c r="N176" i="8"/>
  <c r="N175" i="8"/>
  <c r="M173" i="8"/>
  <c r="K173" i="8"/>
  <c r="I173" i="8"/>
  <c r="G173" i="8"/>
  <c r="E173" i="8"/>
  <c r="C173" i="8"/>
  <c r="M172" i="8"/>
  <c r="L172" i="8"/>
  <c r="K172" i="8"/>
  <c r="J172" i="8"/>
  <c r="I172" i="8"/>
  <c r="H172" i="8"/>
  <c r="G172" i="8"/>
  <c r="F172" i="8"/>
  <c r="E172" i="8"/>
  <c r="D172" i="8"/>
  <c r="C172" i="8"/>
  <c r="B172" i="8"/>
  <c r="N172" i="8" s="1"/>
  <c r="M171" i="8"/>
  <c r="L171" i="8"/>
  <c r="K171" i="8"/>
  <c r="J171" i="8"/>
  <c r="I171" i="8"/>
  <c r="H171" i="8"/>
  <c r="G171" i="8"/>
  <c r="F171" i="8"/>
  <c r="E171" i="8"/>
  <c r="D171" i="8"/>
  <c r="C171" i="8"/>
  <c r="B171" i="8"/>
  <c r="N171" i="8" s="1"/>
  <c r="M170" i="8"/>
  <c r="L170" i="8"/>
  <c r="K170" i="8"/>
  <c r="J170" i="8"/>
  <c r="I170" i="8"/>
  <c r="H170" i="8"/>
  <c r="G170" i="8"/>
  <c r="F170" i="8"/>
  <c r="E170" i="8"/>
  <c r="D170" i="8"/>
  <c r="C170" i="8"/>
  <c r="B170" i="8"/>
  <c r="N170" i="8" s="1"/>
  <c r="M169" i="8"/>
  <c r="L169" i="8"/>
  <c r="K169" i="8"/>
  <c r="J169" i="8"/>
  <c r="I169" i="8"/>
  <c r="H169" i="8"/>
  <c r="G169" i="8"/>
  <c r="F169" i="8"/>
  <c r="E169" i="8"/>
  <c r="D169" i="8"/>
  <c r="C169" i="8"/>
  <c r="B169" i="8"/>
  <c r="N169" i="8" s="1"/>
  <c r="M168" i="8"/>
  <c r="L168" i="8"/>
  <c r="K168" i="8"/>
  <c r="J168" i="8"/>
  <c r="I168" i="8"/>
  <c r="H168" i="8"/>
  <c r="G168" i="8"/>
  <c r="F168" i="8"/>
  <c r="E168" i="8"/>
  <c r="D168" i="8"/>
  <c r="C168" i="8"/>
  <c r="B168" i="8"/>
  <c r="N168" i="8" s="1"/>
  <c r="M167" i="8"/>
  <c r="L167" i="8"/>
  <c r="K167" i="8"/>
  <c r="J167" i="8"/>
  <c r="I167" i="8"/>
  <c r="H167" i="8"/>
  <c r="G167" i="8"/>
  <c r="F167" i="8"/>
  <c r="E167" i="8"/>
  <c r="D167" i="8"/>
  <c r="C167" i="8"/>
  <c r="B167" i="8"/>
  <c r="N167" i="8" s="1"/>
  <c r="M166" i="8"/>
  <c r="L166" i="8"/>
  <c r="K166" i="8"/>
  <c r="J166" i="8"/>
  <c r="I166" i="8"/>
  <c r="H166" i="8"/>
  <c r="G166" i="8"/>
  <c r="F166" i="8"/>
  <c r="E166" i="8"/>
  <c r="D166" i="8"/>
  <c r="C166" i="8"/>
  <c r="B166" i="8"/>
  <c r="N166" i="8" s="1"/>
  <c r="M165" i="8"/>
  <c r="L165" i="8"/>
  <c r="K165" i="8"/>
  <c r="J165" i="8"/>
  <c r="I165" i="8"/>
  <c r="H165" i="8"/>
  <c r="G165" i="8"/>
  <c r="F165" i="8"/>
  <c r="E165" i="8"/>
  <c r="D165" i="8"/>
  <c r="C165" i="8"/>
  <c r="B165" i="8"/>
  <c r="N165" i="8" s="1"/>
  <c r="M164" i="8"/>
  <c r="L164" i="8"/>
  <c r="K164" i="8"/>
  <c r="J164" i="8"/>
  <c r="I164" i="8"/>
  <c r="H164" i="8"/>
  <c r="G164" i="8"/>
  <c r="F164" i="8"/>
  <c r="E164" i="8"/>
  <c r="D164" i="8"/>
  <c r="C164" i="8"/>
  <c r="B164" i="8"/>
  <c r="N164" i="8" s="1"/>
  <c r="M163" i="8"/>
  <c r="L163" i="8"/>
  <c r="K163" i="8"/>
  <c r="J163" i="8"/>
  <c r="I163" i="8"/>
  <c r="H163" i="8"/>
  <c r="G163" i="8"/>
  <c r="F163" i="8"/>
  <c r="E163" i="8"/>
  <c r="D163" i="8"/>
  <c r="C163" i="8"/>
  <c r="B163" i="8"/>
  <c r="N163" i="8" s="1"/>
  <c r="M162" i="8"/>
  <c r="L162" i="8"/>
  <c r="K162" i="8"/>
  <c r="J162" i="8"/>
  <c r="I162" i="8"/>
  <c r="H162" i="8"/>
  <c r="G162" i="8"/>
  <c r="F162" i="8"/>
  <c r="E162" i="8"/>
  <c r="D162" i="8"/>
  <c r="C162" i="8"/>
  <c r="B162" i="8"/>
  <c r="N162" i="8" s="1"/>
  <c r="M161" i="8"/>
  <c r="L161" i="8"/>
  <c r="K161" i="8"/>
  <c r="J161" i="8"/>
  <c r="I161" i="8"/>
  <c r="H161" i="8"/>
  <c r="G161" i="8"/>
  <c r="F161" i="8"/>
  <c r="E161" i="8"/>
  <c r="D161" i="8"/>
  <c r="C161" i="8"/>
  <c r="B161" i="8"/>
  <c r="N161" i="8" s="1"/>
  <c r="M160" i="8"/>
  <c r="L160" i="8"/>
  <c r="K160" i="8"/>
  <c r="J160" i="8"/>
  <c r="I160" i="8"/>
  <c r="H160" i="8"/>
  <c r="G160" i="8"/>
  <c r="F160" i="8"/>
  <c r="E160" i="8"/>
  <c r="D160" i="8"/>
  <c r="C160" i="8"/>
  <c r="B160" i="8"/>
  <c r="N160" i="8" s="1"/>
  <c r="M159" i="8"/>
  <c r="L159" i="8"/>
  <c r="K159" i="8"/>
  <c r="J159" i="8"/>
  <c r="I159" i="8"/>
  <c r="H159" i="8"/>
  <c r="G159" i="8"/>
  <c r="F159" i="8"/>
  <c r="E159" i="8"/>
  <c r="D159" i="8"/>
  <c r="C159" i="8"/>
  <c r="B159" i="8"/>
  <c r="N159" i="8" s="1"/>
  <c r="M158" i="8"/>
  <c r="L158" i="8"/>
  <c r="L173" i="8" s="1"/>
  <c r="K158" i="8"/>
  <c r="J158" i="8"/>
  <c r="J173" i="8" s="1"/>
  <c r="I158" i="8"/>
  <c r="H158" i="8"/>
  <c r="H173" i="8" s="1"/>
  <c r="G158" i="8"/>
  <c r="F158" i="8"/>
  <c r="F173" i="8" s="1"/>
  <c r="E158" i="8"/>
  <c r="D158" i="8"/>
  <c r="D173" i="8" s="1"/>
  <c r="C158" i="8"/>
  <c r="B158" i="8"/>
  <c r="N158" i="8" s="1"/>
  <c r="L156" i="8"/>
  <c r="J156" i="8"/>
  <c r="H156" i="8"/>
  <c r="F156" i="8"/>
  <c r="D156" i="8"/>
  <c r="B156" i="8"/>
  <c r="M155" i="8"/>
  <c r="L155" i="8"/>
  <c r="K155" i="8"/>
  <c r="J155" i="8"/>
  <c r="I155" i="8"/>
  <c r="H155" i="8"/>
  <c r="G155" i="8"/>
  <c r="F155" i="8"/>
  <c r="E155" i="8"/>
  <c r="D155" i="8"/>
  <c r="C155" i="8"/>
  <c r="B155" i="8"/>
  <c r="N155" i="8" s="1"/>
  <c r="M154" i="8"/>
  <c r="L154" i="8"/>
  <c r="K154" i="8"/>
  <c r="J154" i="8"/>
  <c r="I154" i="8"/>
  <c r="H154" i="8"/>
  <c r="G154" i="8"/>
  <c r="F154" i="8"/>
  <c r="E154" i="8"/>
  <c r="D154" i="8"/>
  <c r="C154" i="8"/>
  <c r="B154" i="8"/>
  <c r="N154" i="8" s="1"/>
  <c r="M153" i="8"/>
  <c r="L153" i="8"/>
  <c r="K153" i="8"/>
  <c r="J153" i="8"/>
  <c r="I153" i="8"/>
  <c r="H153" i="8"/>
  <c r="G153" i="8"/>
  <c r="F153" i="8"/>
  <c r="E153" i="8"/>
  <c r="D153" i="8"/>
  <c r="C153" i="8"/>
  <c r="B153" i="8"/>
  <c r="N153" i="8" s="1"/>
  <c r="M152" i="8"/>
  <c r="L152" i="8"/>
  <c r="K152" i="8"/>
  <c r="J152" i="8"/>
  <c r="I152" i="8"/>
  <c r="H152" i="8"/>
  <c r="G152" i="8"/>
  <c r="F152" i="8"/>
  <c r="E152" i="8"/>
  <c r="D152" i="8"/>
  <c r="C152" i="8"/>
  <c r="B152" i="8"/>
  <c r="N152" i="8" s="1"/>
  <c r="M151" i="8"/>
  <c r="L151" i="8"/>
  <c r="K151" i="8"/>
  <c r="J151" i="8"/>
  <c r="I151" i="8"/>
  <c r="H151" i="8"/>
  <c r="G151" i="8"/>
  <c r="F151" i="8"/>
  <c r="E151" i="8"/>
  <c r="D151" i="8"/>
  <c r="C151" i="8"/>
  <c r="B151" i="8"/>
  <c r="N151" i="8" s="1"/>
  <c r="M150" i="8"/>
  <c r="L150" i="8"/>
  <c r="K150" i="8"/>
  <c r="J150" i="8"/>
  <c r="I150" i="8"/>
  <c r="H150" i="8"/>
  <c r="G150" i="8"/>
  <c r="F150" i="8"/>
  <c r="E150" i="8"/>
  <c r="D150" i="8"/>
  <c r="C150" i="8"/>
  <c r="B150" i="8"/>
  <c r="N150" i="8" s="1"/>
  <c r="M149" i="8"/>
  <c r="L149" i="8"/>
  <c r="K149" i="8"/>
  <c r="J149" i="8"/>
  <c r="I149" i="8"/>
  <c r="H149" i="8"/>
  <c r="G149" i="8"/>
  <c r="F149" i="8"/>
  <c r="E149" i="8"/>
  <c r="D149" i="8"/>
  <c r="C149" i="8"/>
  <c r="B149" i="8"/>
  <c r="N149" i="8" s="1"/>
  <c r="M148" i="8"/>
  <c r="L148" i="8"/>
  <c r="K148" i="8"/>
  <c r="J148" i="8"/>
  <c r="I148" i="8"/>
  <c r="H148" i="8"/>
  <c r="G148" i="8"/>
  <c r="F148" i="8"/>
  <c r="E148" i="8"/>
  <c r="D148" i="8"/>
  <c r="C148" i="8"/>
  <c r="B148" i="8"/>
  <c r="N148" i="8" s="1"/>
  <c r="M147" i="8"/>
  <c r="L147" i="8"/>
  <c r="K147" i="8"/>
  <c r="J147" i="8"/>
  <c r="I147" i="8"/>
  <c r="H147" i="8"/>
  <c r="G147" i="8"/>
  <c r="F147" i="8"/>
  <c r="E147" i="8"/>
  <c r="D147" i="8"/>
  <c r="C147" i="8"/>
  <c r="B147" i="8"/>
  <c r="N147" i="8" s="1"/>
  <c r="M146" i="8"/>
  <c r="L146" i="8"/>
  <c r="K146" i="8"/>
  <c r="J146" i="8"/>
  <c r="I146" i="8"/>
  <c r="H146" i="8"/>
  <c r="G146" i="8"/>
  <c r="F146" i="8"/>
  <c r="E146" i="8"/>
  <c r="D146" i="8"/>
  <c r="C146" i="8"/>
  <c r="B146" i="8"/>
  <c r="N146" i="8" s="1"/>
  <c r="M145" i="8"/>
  <c r="L145" i="8"/>
  <c r="K145" i="8"/>
  <c r="J145" i="8"/>
  <c r="I145" i="8"/>
  <c r="H145" i="8"/>
  <c r="G145" i="8"/>
  <c r="F145" i="8"/>
  <c r="E145" i="8"/>
  <c r="D145" i="8"/>
  <c r="C145" i="8"/>
  <c r="B145" i="8"/>
  <c r="N145" i="8" s="1"/>
  <c r="M144" i="8"/>
  <c r="L144" i="8"/>
  <c r="K144" i="8"/>
  <c r="J144" i="8"/>
  <c r="I144" i="8"/>
  <c r="H144" i="8"/>
  <c r="G144" i="8"/>
  <c r="F144" i="8"/>
  <c r="E144" i="8"/>
  <c r="D144" i="8"/>
  <c r="C144" i="8"/>
  <c r="B144" i="8"/>
  <c r="N144" i="8" s="1"/>
  <c r="M143" i="8"/>
  <c r="L143" i="8"/>
  <c r="K143" i="8"/>
  <c r="J143" i="8"/>
  <c r="I143" i="8"/>
  <c r="H143" i="8"/>
  <c r="G143" i="8"/>
  <c r="F143" i="8"/>
  <c r="E143" i="8"/>
  <c r="D143" i="8"/>
  <c r="C143" i="8"/>
  <c r="B143" i="8"/>
  <c r="N143" i="8" s="1"/>
  <c r="M142" i="8"/>
  <c r="L142" i="8"/>
  <c r="K142" i="8"/>
  <c r="J142" i="8"/>
  <c r="I142" i="8"/>
  <c r="H142" i="8"/>
  <c r="G142" i="8"/>
  <c r="F142" i="8"/>
  <c r="E142" i="8"/>
  <c r="D142" i="8"/>
  <c r="C142" i="8"/>
  <c r="B142" i="8"/>
  <c r="N142" i="8" s="1"/>
  <c r="M141" i="8"/>
  <c r="M156" i="8" s="1"/>
  <c r="L141" i="8"/>
  <c r="K141" i="8"/>
  <c r="K156" i="8" s="1"/>
  <c r="J141" i="8"/>
  <c r="I141" i="8"/>
  <c r="I156" i="8" s="1"/>
  <c r="H141" i="8"/>
  <c r="G141" i="8"/>
  <c r="G156" i="8" s="1"/>
  <c r="F141" i="8"/>
  <c r="E141" i="8"/>
  <c r="E156" i="8" s="1"/>
  <c r="D141" i="8"/>
  <c r="C141" i="8"/>
  <c r="C156" i="8" s="1"/>
  <c r="B141" i="8"/>
  <c r="N141" i="8" s="1"/>
  <c r="N156" i="8" s="1"/>
  <c r="M139" i="8"/>
  <c r="K139" i="8"/>
  <c r="I139" i="8"/>
  <c r="G139" i="8"/>
  <c r="E139" i="8"/>
  <c r="C139" i="8"/>
  <c r="M138" i="8"/>
  <c r="L138" i="8"/>
  <c r="K138" i="8"/>
  <c r="J138" i="8"/>
  <c r="I138" i="8"/>
  <c r="H138" i="8"/>
  <c r="G138" i="8"/>
  <c r="F138" i="8"/>
  <c r="E138" i="8"/>
  <c r="D138" i="8"/>
  <c r="C138" i="8"/>
  <c r="B138" i="8"/>
  <c r="N138" i="8" s="1"/>
  <c r="M137" i="8"/>
  <c r="L137" i="8"/>
  <c r="K137" i="8"/>
  <c r="J137" i="8"/>
  <c r="I137" i="8"/>
  <c r="H137" i="8"/>
  <c r="G137" i="8"/>
  <c r="F137" i="8"/>
  <c r="E137" i="8"/>
  <c r="D137" i="8"/>
  <c r="C137" i="8"/>
  <c r="B137" i="8"/>
  <c r="M136" i="8"/>
  <c r="L136" i="8"/>
  <c r="K136" i="8"/>
  <c r="J136" i="8"/>
  <c r="I136" i="8"/>
  <c r="H136" i="8"/>
  <c r="G136" i="8"/>
  <c r="F136" i="8"/>
  <c r="E136" i="8"/>
  <c r="D136" i="8"/>
  <c r="C136" i="8"/>
  <c r="B136" i="8"/>
  <c r="N136" i="8" s="1"/>
  <c r="M135" i="8"/>
  <c r="L135" i="8"/>
  <c r="K135" i="8"/>
  <c r="J135" i="8"/>
  <c r="I135" i="8"/>
  <c r="H135" i="8"/>
  <c r="G135" i="8"/>
  <c r="F135" i="8"/>
  <c r="E135" i="8"/>
  <c r="D135" i="8"/>
  <c r="C135" i="8"/>
  <c r="B135" i="8"/>
  <c r="N135" i="8" s="1"/>
  <c r="M134" i="8"/>
  <c r="L134" i="8"/>
  <c r="K134" i="8"/>
  <c r="J134" i="8"/>
  <c r="I134" i="8"/>
  <c r="H134" i="8"/>
  <c r="G134" i="8"/>
  <c r="F134" i="8"/>
  <c r="E134" i="8"/>
  <c r="D134" i="8"/>
  <c r="C134" i="8"/>
  <c r="B134" i="8"/>
  <c r="N134" i="8" s="1"/>
  <c r="M133" i="8"/>
  <c r="L133" i="8"/>
  <c r="K133" i="8"/>
  <c r="J133" i="8"/>
  <c r="I133" i="8"/>
  <c r="H133" i="8"/>
  <c r="G133" i="8"/>
  <c r="F133" i="8"/>
  <c r="E133" i="8"/>
  <c r="D133" i="8"/>
  <c r="C133" i="8"/>
  <c r="B133" i="8"/>
  <c r="N133" i="8" s="1"/>
  <c r="M132" i="8"/>
  <c r="L132" i="8"/>
  <c r="K132" i="8"/>
  <c r="J132" i="8"/>
  <c r="I132" i="8"/>
  <c r="H132" i="8"/>
  <c r="G132" i="8"/>
  <c r="F132" i="8"/>
  <c r="E132" i="8"/>
  <c r="D132" i="8"/>
  <c r="C132" i="8"/>
  <c r="B132" i="8"/>
  <c r="N132" i="8" s="1"/>
  <c r="M131" i="8"/>
  <c r="L131" i="8"/>
  <c r="K131" i="8"/>
  <c r="J131" i="8"/>
  <c r="I131" i="8"/>
  <c r="H131" i="8"/>
  <c r="G131" i="8"/>
  <c r="F131" i="8"/>
  <c r="E131" i="8"/>
  <c r="D131" i="8"/>
  <c r="C131" i="8"/>
  <c r="B131" i="8"/>
  <c r="N131" i="8" s="1"/>
  <c r="M130" i="8"/>
  <c r="L130" i="8"/>
  <c r="K130" i="8"/>
  <c r="J130" i="8"/>
  <c r="I130" i="8"/>
  <c r="H130" i="8"/>
  <c r="G130" i="8"/>
  <c r="F130" i="8"/>
  <c r="E130" i="8"/>
  <c r="D130" i="8"/>
  <c r="C130" i="8"/>
  <c r="B130" i="8"/>
  <c r="N130" i="8" s="1"/>
  <c r="M129" i="8"/>
  <c r="L129" i="8"/>
  <c r="K129" i="8"/>
  <c r="J129" i="8"/>
  <c r="I129" i="8"/>
  <c r="H129" i="8"/>
  <c r="G129" i="8"/>
  <c r="F129" i="8"/>
  <c r="E129" i="8"/>
  <c r="D129" i="8"/>
  <c r="C129" i="8"/>
  <c r="B129" i="8"/>
  <c r="N129" i="8" s="1"/>
  <c r="M128" i="8"/>
  <c r="L128" i="8"/>
  <c r="K128" i="8"/>
  <c r="J128" i="8"/>
  <c r="I128" i="8"/>
  <c r="H128" i="8"/>
  <c r="G128" i="8"/>
  <c r="F128" i="8"/>
  <c r="E128" i="8"/>
  <c r="D128" i="8"/>
  <c r="C128" i="8"/>
  <c r="B128" i="8"/>
  <c r="N128" i="8" s="1"/>
  <c r="M127" i="8"/>
  <c r="L127" i="8"/>
  <c r="K127" i="8"/>
  <c r="J127" i="8"/>
  <c r="I127" i="8"/>
  <c r="H127" i="8"/>
  <c r="G127" i="8"/>
  <c r="F127" i="8"/>
  <c r="E127" i="8"/>
  <c r="D127" i="8"/>
  <c r="C127" i="8"/>
  <c r="B127" i="8"/>
  <c r="N127" i="8" s="1"/>
  <c r="M126" i="8"/>
  <c r="L126" i="8"/>
  <c r="K126" i="8"/>
  <c r="J126" i="8"/>
  <c r="I126" i="8"/>
  <c r="H126" i="8"/>
  <c r="G126" i="8"/>
  <c r="F126" i="8"/>
  <c r="E126" i="8"/>
  <c r="D126" i="8"/>
  <c r="C126" i="8"/>
  <c r="B126" i="8"/>
  <c r="N126" i="8" s="1"/>
  <c r="M125" i="8"/>
  <c r="L125" i="8"/>
  <c r="K125" i="8"/>
  <c r="J125" i="8"/>
  <c r="I125" i="8"/>
  <c r="H125" i="8"/>
  <c r="G125" i="8"/>
  <c r="F125" i="8"/>
  <c r="E125" i="8"/>
  <c r="D125" i="8"/>
  <c r="C125" i="8"/>
  <c r="B125" i="8"/>
  <c r="N125" i="8" s="1"/>
  <c r="M124" i="8"/>
  <c r="L124" i="8"/>
  <c r="K124" i="8"/>
  <c r="J124" i="8"/>
  <c r="I124" i="8"/>
  <c r="H124" i="8"/>
  <c r="G124" i="8"/>
  <c r="F124" i="8"/>
  <c r="E124" i="8"/>
  <c r="D124" i="8"/>
  <c r="C124" i="8"/>
  <c r="B124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B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L88" i="8"/>
  <c r="J88" i="8"/>
  <c r="H88" i="8"/>
  <c r="F88" i="8"/>
  <c r="D88" i="8"/>
  <c r="B88" i="8"/>
  <c r="M87" i="8"/>
  <c r="L87" i="8"/>
  <c r="K87" i="8"/>
  <c r="J87" i="8"/>
  <c r="I87" i="8"/>
  <c r="H87" i="8"/>
  <c r="G87" i="8"/>
  <c r="F87" i="8"/>
  <c r="E87" i="8"/>
  <c r="D87" i="8"/>
  <c r="C87" i="8"/>
  <c r="B87" i="8"/>
  <c r="N87" i="8" s="1"/>
  <c r="M86" i="8"/>
  <c r="L86" i="8"/>
  <c r="K86" i="8"/>
  <c r="J86" i="8"/>
  <c r="I86" i="8"/>
  <c r="H86" i="8"/>
  <c r="G86" i="8"/>
  <c r="F86" i="8"/>
  <c r="E86" i="8"/>
  <c r="D86" i="8"/>
  <c r="C86" i="8"/>
  <c r="B86" i="8"/>
  <c r="M85" i="8"/>
  <c r="L85" i="8"/>
  <c r="K85" i="8"/>
  <c r="J85" i="8"/>
  <c r="I85" i="8"/>
  <c r="H85" i="8"/>
  <c r="G85" i="8"/>
  <c r="F85" i="8"/>
  <c r="E85" i="8"/>
  <c r="D85" i="8"/>
  <c r="C85" i="8"/>
  <c r="B85" i="8"/>
  <c r="N85" i="8" s="1"/>
  <c r="M84" i="8"/>
  <c r="L84" i="8"/>
  <c r="K84" i="8"/>
  <c r="J84" i="8"/>
  <c r="I84" i="8"/>
  <c r="H84" i="8"/>
  <c r="G84" i="8"/>
  <c r="F84" i="8"/>
  <c r="E84" i="8"/>
  <c r="D84" i="8"/>
  <c r="C84" i="8"/>
  <c r="B84" i="8"/>
  <c r="M83" i="8"/>
  <c r="L83" i="8"/>
  <c r="K83" i="8"/>
  <c r="J83" i="8"/>
  <c r="I83" i="8"/>
  <c r="H83" i="8"/>
  <c r="G83" i="8"/>
  <c r="F83" i="8"/>
  <c r="E83" i="8"/>
  <c r="D83" i="8"/>
  <c r="C83" i="8"/>
  <c r="B83" i="8"/>
  <c r="N83" i="8" s="1"/>
  <c r="M82" i="8"/>
  <c r="L82" i="8"/>
  <c r="K82" i="8"/>
  <c r="J82" i="8"/>
  <c r="I82" i="8"/>
  <c r="H82" i="8"/>
  <c r="G82" i="8"/>
  <c r="F82" i="8"/>
  <c r="E82" i="8"/>
  <c r="D82" i="8"/>
  <c r="C82" i="8"/>
  <c r="B82" i="8"/>
  <c r="M81" i="8"/>
  <c r="L81" i="8"/>
  <c r="K81" i="8"/>
  <c r="J81" i="8"/>
  <c r="I81" i="8"/>
  <c r="H81" i="8"/>
  <c r="G81" i="8"/>
  <c r="F81" i="8"/>
  <c r="E81" i="8"/>
  <c r="D81" i="8"/>
  <c r="C81" i="8"/>
  <c r="B81" i="8"/>
  <c r="N81" i="8" s="1"/>
  <c r="M80" i="8"/>
  <c r="L80" i="8"/>
  <c r="K80" i="8"/>
  <c r="J80" i="8"/>
  <c r="I80" i="8"/>
  <c r="H80" i="8"/>
  <c r="G80" i="8"/>
  <c r="F80" i="8"/>
  <c r="E80" i="8"/>
  <c r="D80" i="8"/>
  <c r="C80" i="8"/>
  <c r="B80" i="8"/>
  <c r="M79" i="8"/>
  <c r="L79" i="8"/>
  <c r="K79" i="8"/>
  <c r="J79" i="8"/>
  <c r="I79" i="8"/>
  <c r="H79" i="8"/>
  <c r="G79" i="8"/>
  <c r="F79" i="8"/>
  <c r="E79" i="8"/>
  <c r="D79" i="8"/>
  <c r="C79" i="8"/>
  <c r="B79" i="8"/>
  <c r="N79" i="8" s="1"/>
  <c r="M78" i="8"/>
  <c r="L78" i="8"/>
  <c r="K78" i="8"/>
  <c r="J78" i="8"/>
  <c r="I78" i="8"/>
  <c r="H78" i="8"/>
  <c r="G78" i="8"/>
  <c r="F78" i="8"/>
  <c r="E78" i="8"/>
  <c r="D78" i="8"/>
  <c r="C78" i="8"/>
  <c r="B78" i="8"/>
  <c r="M77" i="8"/>
  <c r="L77" i="8"/>
  <c r="K77" i="8"/>
  <c r="J77" i="8"/>
  <c r="I77" i="8"/>
  <c r="H77" i="8"/>
  <c r="G77" i="8"/>
  <c r="F77" i="8"/>
  <c r="E77" i="8"/>
  <c r="D77" i="8"/>
  <c r="C77" i="8"/>
  <c r="B77" i="8"/>
  <c r="N77" i="8" s="1"/>
  <c r="M76" i="8"/>
  <c r="L76" i="8"/>
  <c r="K76" i="8"/>
  <c r="J76" i="8"/>
  <c r="I76" i="8"/>
  <c r="H76" i="8"/>
  <c r="G76" i="8"/>
  <c r="F76" i="8"/>
  <c r="E76" i="8"/>
  <c r="D76" i="8"/>
  <c r="C76" i="8"/>
  <c r="B76" i="8"/>
  <c r="M75" i="8"/>
  <c r="L75" i="8"/>
  <c r="K75" i="8"/>
  <c r="J75" i="8"/>
  <c r="I75" i="8"/>
  <c r="H75" i="8"/>
  <c r="G75" i="8"/>
  <c r="F75" i="8"/>
  <c r="E75" i="8"/>
  <c r="D75" i="8"/>
  <c r="C75" i="8"/>
  <c r="B75" i="8"/>
  <c r="N75" i="8" s="1"/>
  <c r="M74" i="8"/>
  <c r="L74" i="8"/>
  <c r="K74" i="8"/>
  <c r="J74" i="8"/>
  <c r="I74" i="8"/>
  <c r="H74" i="8"/>
  <c r="G74" i="8"/>
  <c r="F74" i="8"/>
  <c r="E74" i="8"/>
  <c r="D74" i="8"/>
  <c r="C74" i="8"/>
  <c r="B74" i="8"/>
  <c r="M73" i="8"/>
  <c r="L73" i="8"/>
  <c r="K73" i="8"/>
  <c r="J73" i="8"/>
  <c r="I73" i="8"/>
  <c r="H73" i="8"/>
  <c r="G73" i="8"/>
  <c r="F73" i="8"/>
  <c r="E73" i="8"/>
  <c r="D73" i="8"/>
  <c r="C73" i="8"/>
  <c r="B73" i="8"/>
  <c r="N73" i="8" s="1"/>
  <c r="M71" i="8"/>
  <c r="L71" i="8"/>
  <c r="K71" i="8"/>
  <c r="J71" i="8"/>
  <c r="I71" i="8"/>
  <c r="H71" i="8"/>
  <c r="G71" i="8"/>
  <c r="F71" i="8"/>
  <c r="E71" i="8"/>
  <c r="D71" i="8"/>
  <c r="C71" i="8"/>
  <c r="B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M54" i="8"/>
  <c r="L54" i="8"/>
  <c r="K54" i="8"/>
  <c r="J54" i="8"/>
  <c r="I54" i="8"/>
  <c r="H54" i="8"/>
  <c r="G54" i="8"/>
  <c r="F54" i="8"/>
  <c r="E54" i="8"/>
  <c r="D54" i="8"/>
  <c r="C54" i="8"/>
  <c r="B54" i="8"/>
  <c r="N54" i="8" s="1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M36" i="8"/>
  <c r="L36" i="8"/>
  <c r="K36" i="8"/>
  <c r="J36" i="8"/>
  <c r="I36" i="8"/>
  <c r="H36" i="8"/>
  <c r="G36" i="8"/>
  <c r="F36" i="8"/>
  <c r="E36" i="8"/>
  <c r="D36" i="8"/>
  <c r="C36" i="8"/>
  <c r="B36" i="8"/>
  <c r="N36" i="8" s="1"/>
  <c r="M35" i="8"/>
  <c r="L35" i="8"/>
  <c r="K35" i="8"/>
  <c r="J35" i="8"/>
  <c r="I35" i="8"/>
  <c r="H35" i="8"/>
  <c r="G35" i="8"/>
  <c r="F35" i="8"/>
  <c r="E35" i="8"/>
  <c r="D35" i="8"/>
  <c r="C35" i="8"/>
  <c r="B35" i="8"/>
  <c r="N35" i="8" s="1"/>
  <c r="M34" i="8"/>
  <c r="L34" i="8"/>
  <c r="K34" i="8"/>
  <c r="J34" i="8"/>
  <c r="I34" i="8"/>
  <c r="H34" i="8"/>
  <c r="G34" i="8"/>
  <c r="F34" i="8"/>
  <c r="E34" i="8"/>
  <c r="D34" i="8"/>
  <c r="C34" i="8"/>
  <c r="B34" i="8"/>
  <c r="N34" i="8" s="1"/>
  <c r="M33" i="8"/>
  <c r="L33" i="8"/>
  <c r="K33" i="8"/>
  <c r="J33" i="8"/>
  <c r="I33" i="8"/>
  <c r="H33" i="8"/>
  <c r="G33" i="8"/>
  <c r="F33" i="8"/>
  <c r="E33" i="8"/>
  <c r="D33" i="8"/>
  <c r="C33" i="8"/>
  <c r="B33" i="8"/>
  <c r="N33" i="8" s="1"/>
  <c r="M32" i="8"/>
  <c r="L32" i="8"/>
  <c r="K32" i="8"/>
  <c r="J32" i="8"/>
  <c r="I32" i="8"/>
  <c r="H32" i="8"/>
  <c r="G32" i="8"/>
  <c r="F32" i="8"/>
  <c r="E32" i="8"/>
  <c r="D32" i="8"/>
  <c r="C32" i="8"/>
  <c r="B32" i="8"/>
  <c r="N32" i="8" s="1"/>
  <c r="M31" i="8"/>
  <c r="L31" i="8"/>
  <c r="K31" i="8"/>
  <c r="J31" i="8"/>
  <c r="I31" i="8"/>
  <c r="H31" i="8"/>
  <c r="G31" i="8"/>
  <c r="F31" i="8"/>
  <c r="E31" i="8"/>
  <c r="D31" i="8"/>
  <c r="C31" i="8"/>
  <c r="B31" i="8"/>
  <c r="N31" i="8" s="1"/>
  <c r="M30" i="8"/>
  <c r="L30" i="8"/>
  <c r="K30" i="8"/>
  <c r="J30" i="8"/>
  <c r="I30" i="8"/>
  <c r="H30" i="8"/>
  <c r="G30" i="8"/>
  <c r="F30" i="8"/>
  <c r="E30" i="8"/>
  <c r="D30" i="8"/>
  <c r="C30" i="8"/>
  <c r="B30" i="8"/>
  <c r="N30" i="8" s="1"/>
  <c r="M29" i="8"/>
  <c r="L29" i="8"/>
  <c r="K29" i="8"/>
  <c r="J29" i="8"/>
  <c r="I29" i="8"/>
  <c r="H29" i="8"/>
  <c r="G29" i="8"/>
  <c r="F29" i="8"/>
  <c r="E29" i="8"/>
  <c r="D29" i="8"/>
  <c r="C29" i="8"/>
  <c r="B29" i="8"/>
  <c r="N29" i="8" s="1"/>
  <c r="M28" i="8"/>
  <c r="L28" i="8"/>
  <c r="K28" i="8"/>
  <c r="J28" i="8"/>
  <c r="I28" i="8"/>
  <c r="H28" i="8"/>
  <c r="G28" i="8"/>
  <c r="F28" i="8"/>
  <c r="E28" i="8"/>
  <c r="D28" i="8"/>
  <c r="C28" i="8"/>
  <c r="B28" i="8"/>
  <c r="N28" i="8" s="1"/>
  <c r="M27" i="8"/>
  <c r="L27" i="8"/>
  <c r="K27" i="8"/>
  <c r="J27" i="8"/>
  <c r="I27" i="8"/>
  <c r="H27" i="8"/>
  <c r="G27" i="8"/>
  <c r="F27" i="8"/>
  <c r="E27" i="8"/>
  <c r="D27" i="8"/>
  <c r="C27" i="8"/>
  <c r="B27" i="8"/>
  <c r="N27" i="8" s="1"/>
  <c r="M26" i="8"/>
  <c r="L26" i="8"/>
  <c r="K26" i="8"/>
  <c r="J26" i="8"/>
  <c r="I26" i="8"/>
  <c r="H26" i="8"/>
  <c r="G26" i="8"/>
  <c r="F26" i="8"/>
  <c r="E26" i="8"/>
  <c r="D26" i="8"/>
  <c r="C26" i="8"/>
  <c r="B26" i="8"/>
  <c r="N26" i="8" s="1"/>
  <c r="M25" i="8"/>
  <c r="L25" i="8"/>
  <c r="K25" i="8"/>
  <c r="J25" i="8"/>
  <c r="I25" i="8"/>
  <c r="H25" i="8"/>
  <c r="G25" i="8"/>
  <c r="F25" i="8"/>
  <c r="E25" i="8"/>
  <c r="D25" i="8"/>
  <c r="C25" i="8"/>
  <c r="B25" i="8"/>
  <c r="N25" i="8" s="1"/>
  <c r="M24" i="8"/>
  <c r="L24" i="8"/>
  <c r="K24" i="8"/>
  <c r="J24" i="8"/>
  <c r="I24" i="8"/>
  <c r="H24" i="8"/>
  <c r="G24" i="8"/>
  <c r="F24" i="8"/>
  <c r="E24" i="8"/>
  <c r="D24" i="8"/>
  <c r="C24" i="8"/>
  <c r="B24" i="8"/>
  <c r="N24" i="8" s="1"/>
  <c r="M23" i="8"/>
  <c r="L23" i="8"/>
  <c r="K23" i="8"/>
  <c r="J23" i="8"/>
  <c r="I23" i="8"/>
  <c r="H23" i="8"/>
  <c r="G23" i="8"/>
  <c r="F23" i="8"/>
  <c r="E23" i="8"/>
  <c r="D23" i="8"/>
  <c r="C23" i="8"/>
  <c r="B23" i="8"/>
  <c r="N23" i="8" s="1"/>
  <c r="M22" i="8"/>
  <c r="M37" i="8" s="1"/>
  <c r="L22" i="8"/>
  <c r="L37" i="8" s="1"/>
  <c r="K22" i="8"/>
  <c r="K37" i="8" s="1"/>
  <c r="J22" i="8"/>
  <c r="J37" i="8" s="1"/>
  <c r="I22" i="8"/>
  <c r="I37" i="8" s="1"/>
  <c r="H22" i="8"/>
  <c r="H37" i="8" s="1"/>
  <c r="G22" i="8"/>
  <c r="G37" i="8" s="1"/>
  <c r="F22" i="8"/>
  <c r="F37" i="8" s="1"/>
  <c r="E22" i="8"/>
  <c r="E37" i="8" s="1"/>
  <c r="D22" i="8"/>
  <c r="D37" i="8" s="1"/>
  <c r="C22" i="8"/>
  <c r="C37" i="8" s="1"/>
  <c r="B22" i="8"/>
  <c r="B37" i="8" s="1"/>
  <c r="M19" i="8"/>
  <c r="L19" i="8"/>
  <c r="K19" i="8"/>
  <c r="J19" i="8"/>
  <c r="I19" i="8"/>
  <c r="H19" i="8"/>
  <c r="G19" i="8"/>
  <c r="F19" i="8"/>
  <c r="E19" i="8"/>
  <c r="D19" i="8"/>
  <c r="C19" i="8"/>
  <c r="B19" i="8"/>
  <c r="N19" i="8" s="1"/>
  <c r="A19" i="8"/>
  <c r="A87" i="8" s="1"/>
  <c r="M18" i="8"/>
  <c r="L18" i="8"/>
  <c r="K18" i="8"/>
  <c r="J18" i="8"/>
  <c r="I18" i="8"/>
  <c r="H18" i="8"/>
  <c r="G18" i="8"/>
  <c r="F18" i="8"/>
  <c r="E18" i="8"/>
  <c r="D18" i="8"/>
  <c r="C18" i="8"/>
  <c r="B18" i="8"/>
  <c r="N18" i="8" s="1"/>
  <c r="A18" i="8"/>
  <c r="M17" i="8"/>
  <c r="L17" i="8"/>
  <c r="K17" i="8"/>
  <c r="J17" i="8"/>
  <c r="I17" i="8"/>
  <c r="H17" i="8"/>
  <c r="G17" i="8"/>
  <c r="F17" i="8"/>
  <c r="E17" i="8"/>
  <c r="D17" i="8"/>
  <c r="C17" i="8"/>
  <c r="B17" i="8"/>
  <c r="N17" i="8" s="1"/>
  <c r="A17" i="8"/>
  <c r="A51" i="8" s="1"/>
  <c r="M16" i="8"/>
  <c r="L16" i="8"/>
  <c r="K16" i="8"/>
  <c r="J16" i="8"/>
  <c r="I16" i="8"/>
  <c r="H16" i="8"/>
  <c r="G16" i="8"/>
  <c r="F16" i="8"/>
  <c r="E16" i="8"/>
  <c r="D16" i="8"/>
  <c r="C16" i="8"/>
  <c r="B16" i="8"/>
  <c r="N16" i="8" s="1"/>
  <c r="A16" i="8"/>
  <c r="M15" i="8"/>
  <c r="L15" i="8"/>
  <c r="K15" i="8"/>
  <c r="J15" i="8"/>
  <c r="I15" i="8"/>
  <c r="H15" i="8"/>
  <c r="G15" i="8"/>
  <c r="F15" i="8"/>
  <c r="E15" i="8"/>
  <c r="D15" i="8"/>
  <c r="C15" i="8"/>
  <c r="B15" i="8"/>
  <c r="N15" i="8" s="1"/>
  <c r="A15" i="8"/>
  <c r="A83" i="8" s="1"/>
  <c r="M14" i="8"/>
  <c r="L14" i="8"/>
  <c r="K14" i="8"/>
  <c r="J14" i="8"/>
  <c r="I14" i="8"/>
  <c r="H14" i="8"/>
  <c r="G14" i="8"/>
  <c r="F14" i="8"/>
  <c r="E14" i="8"/>
  <c r="D14" i="8"/>
  <c r="C14" i="8"/>
  <c r="B14" i="8"/>
  <c r="N14" i="8" s="1"/>
  <c r="A14" i="8"/>
  <c r="M13" i="8"/>
  <c r="L13" i="8"/>
  <c r="K13" i="8"/>
  <c r="J13" i="8"/>
  <c r="I13" i="8"/>
  <c r="H13" i="8"/>
  <c r="G13" i="8"/>
  <c r="F13" i="8"/>
  <c r="E13" i="8"/>
  <c r="D13" i="8"/>
  <c r="C13" i="8"/>
  <c r="B13" i="8"/>
  <c r="N13" i="8" s="1"/>
  <c r="A13" i="8"/>
  <c r="A47" i="8" s="1"/>
  <c r="M12" i="8"/>
  <c r="L12" i="8"/>
  <c r="K12" i="8"/>
  <c r="J12" i="8"/>
  <c r="I12" i="8"/>
  <c r="H12" i="8"/>
  <c r="G12" i="8"/>
  <c r="F12" i="8"/>
  <c r="E12" i="8"/>
  <c r="D12" i="8"/>
  <c r="C12" i="8"/>
  <c r="B12" i="8"/>
  <c r="N12" i="8" s="1"/>
  <c r="A12" i="8"/>
  <c r="M11" i="8"/>
  <c r="L11" i="8"/>
  <c r="K11" i="8"/>
  <c r="J11" i="8"/>
  <c r="I11" i="8"/>
  <c r="H11" i="8"/>
  <c r="G11" i="8"/>
  <c r="F11" i="8"/>
  <c r="E11" i="8"/>
  <c r="D11" i="8"/>
  <c r="C11" i="8"/>
  <c r="B11" i="8"/>
  <c r="N11" i="8" s="1"/>
  <c r="A11" i="8"/>
  <c r="A79" i="8" s="1"/>
  <c r="M10" i="8"/>
  <c r="L10" i="8"/>
  <c r="K10" i="8"/>
  <c r="J10" i="8"/>
  <c r="I10" i="8"/>
  <c r="H10" i="8"/>
  <c r="G10" i="8"/>
  <c r="F10" i="8"/>
  <c r="E10" i="8"/>
  <c r="D10" i="8"/>
  <c r="C10" i="8"/>
  <c r="B10" i="8"/>
  <c r="N10" i="8" s="1"/>
  <c r="A10" i="8"/>
  <c r="M9" i="8"/>
  <c r="L9" i="8"/>
  <c r="K9" i="8"/>
  <c r="J9" i="8"/>
  <c r="I9" i="8"/>
  <c r="H9" i="8"/>
  <c r="G9" i="8"/>
  <c r="F9" i="8"/>
  <c r="E9" i="8"/>
  <c r="D9" i="8"/>
  <c r="C9" i="8"/>
  <c r="B9" i="8"/>
  <c r="N9" i="8" s="1"/>
  <c r="A9" i="8"/>
  <c r="A26" i="8" s="1"/>
  <c r="M8" i="8"/>
  <c r="L8" i="8"/>
  <c r="K8" i="8"/>
  <c r="J8" i="8"/>
  <c r="I8" i="8"/>
  <c r="H8" i="8"/>
  <c r="G8" i="8"/>
  <c r="F8" i="8"/>
  <c r="E8" i="8"/>
  <c r="D8" i="8"/>
  <c r="C8" i="8"/>
  <c r="B8" i="8"/>
  <c r="N8" i="8" s="1"/>
  <c r="A8" i="8"/>
  <c r="M7" i="8"/>
  <c r="L7" i="8"/>
  <c r="K7" i="8"/>
  <c r="J7" i="8"/>
  <c r="I7" i="8"/>
  <c r="H7" i="8"/>
  <c r="G7" i="8"/>
  <c r="F7" i="8"/>
  <c r="E7" i="8"/>
  <c r="D7" i="8"/>
  <c r="C7" i="8"/>
  <c r="B7" i="8"/>
  <c r="N7" i="8" s="1"/>
  <c r="A7" i="8"/>
  <c r="A24" i="8" s="1"/>
  <c r="M6" i="8"/>
  <c r="L6" i="8"/>
  <c r="K6" i="8"/>
  <c r="J6" i="8"/>
  <c r="I6" i="8"/>
  <c r="H6" i="8"/>
  <c r="G6" i="8"/>
  <c r="F6" i="8"/>
  <c r="E6" i="8"/>
  <c r="D6" i="8"/>
  <c r="C6" i="8"/>
  <c r="B6" i="8"/>
  <c r="N6" i="8" s="1"/>
  <c r="A6" i="8"/>
  <c r="M5" i="8"/>
  <c r="M20" i="8" s="1"/>
  <c r="L5" i="8"/>
  <c r="L20" i="8" s="1"/>
  <c r="K5" i="8"/>
  <c r="K20" i="8" s="1"/>
  <c r="J5" i="8"/>
  <c r="J20" i="8" s="1"/>
  <c r="I5" i="8"/>
  <c r="I20" i="8" s="1"/>
  <c r="H5" i="8"/>
  <c r="H20" i="8" s="1"/>
  <c r="G5" i="8"/>
  <c r="G20" i="8" s="1"/>
  <c r="F5" i="8"/>
  <c r="F20" i="8" s="1"/>
  <c r="E5" i="8"/>
  <c r="E20" i="8" s="1"/>
  <c r="D5" i="8"/>
  <c r="D20" i="8" s="1"/>
  <c r="C5" i="8"/>
  <c r="C20" i="8" s="1"/>
  <c r="B5" i="8"/>
  <c r="N5" i="8" s="1"/>
  <c r="A5" i="8"/>
  <c r="A22" i="8" s="1"/>
  <c r="M258" i="6"/>
  <c r="L258" i="6"/>
  <c r="K258" i="6"/>
  <c r="J258" i="6"/>
  <c r="I258" i="6"/>
  <c r="H258" i="6"/>
  <c r="G258" i="6"/>
  <c r="F258" i="6"/>
  <c r="E258" i="6"/>
  <c r="D258" i="6"/>
  <c r="C258" i="6"/>
  <c r="B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1" i="6"/>
  <c r="M241" i="6"/>
  <c r="L241" i="6"/>
  <c r="K241" i="6"/>
  <c r="J241" i="6"/>
  <c r="I241" i="6"/>
  <c r="H241" i="6"/>
  <c r="G241" i="6"/>
  <c r="F241" i="6"/>
  <c r="E241" i="6"/>
  <c r="D241" i="6"/>
  <c r="C241" i="6"/>
  <c r="B241" i="6"/>
  <c r="N240" i="6"/>
  <c r="N239" i="6"/>
  <c r="N238" i="6"/>
  <c r="N237" i="6"/>
  <c r="N236" i="6"/>
  <c r="N235" i="6"/>
  <c r="N234" i="6"/>
  <c r="N233" i="6"/>
  <c r="A233" i="6"/>
  <c r="N232" i="6"/>
  <c r="N231" i="6"/>
  <c r="N230" i="6"/>
  <c r="N229" i="6"/>
  <c r="N228" i="6"/>
  <c r="N227" i="6"/>
  <c r="N226" i="6"/>
  <c r="M224" i="6"/>
  <c r="M207" i="6" s="1"/>
  <c r="L224" i="6"/>
  <c r="K224" i="6"/>
  <c r="J224" i="6"/>
  <c r="I224" i="6"/>
  <c r="I207" i="6" s="1"/>
  <c r="H224" i="6"/>
  <c r="G224" i="6"/>
  <c r="F224" i="6"/>
  <c r="E224" i="6"/>
  <c r="E207" i="6" s="1"/>
  <c r="D224" i="6"/>
  <c r="C224" i="6"/>
  <c r="B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L207" i="6"/>
  <c r="K207" i="6"/>
  <c r="J207" i="6"/>
  <c r="H207" i="6"/>
  <c r="G207" i="6"/>
  <c r="F207" i="6"/>
  <c r="D207" i="6"/>
  <c r="C207" i="6"/>
  <c r="B207" i="6"/>
  <c r="M206" i="6"/>
  <c r="L206" i="6"/>
  <c r="K206" i="6"/>
  <c r="J206" i="6"/>
  <c r="I206" i="6"/>
  <c r="H206" i="6"/>
  <c r="G206" i="6"/>
  <c r="F206" i="6"/>
  <c r="E206" i="6"/>
  <c r="D206" i="6"/>
  <c r="C206" i="6"/>
  <c r="B206" i="6"/>
  <c r="M205" i="6"/>
  <c r="L205" i="6"/>
  <c r="K205" i="6"/>
  <c r="J205" i="6"/>
  <c r="I205" i="6"/>
  <c r="H205" i="6"/>
  <c r="G205" i="6"/>
  <c r="F205" i="6"/>
  <c r="E205" i="6"/>
  <c r="D205" i="6"/>
  <c r="C205" i="6"/>
  <c r="B205" i="6"/>
  <c r="N205" i="6" s="1"/>
  <c r="M204" i="6"/>
  <c r="L204" i="6"/>
  <c r="K204" i="6"/>
  <c r="J204" i="6"/>
  <c r="I204" i="6"/>
  <c r="H204" i="6"/>
  <c r="G204" i="6"/>
  <c r="F204" i="6"/>
  <c r="E204" i="6"/>
  <c r="D204" i="6"/>
  <c r="C204" i="6"/>
  <c r="B204" i="6"/>
  <c r="M203" i="6"/>
  <c r="L203" i="6"/>
  <c r="K203" i="6"/>
  <c r="J203" i="6"/>
  <c r="I203" i="6"/>
  <c r="H203" i="6"/>
  <c r="G203" i="6"/>
  <c r="F203" i="6"/>
  <c r="E203" i="6"/>
  <c r="D203" i="6"/>
  <c r="C203" i="6"/>
  <c r="B203" i="6"/>
  <c r="N203" i="6" s="1"/>
  <c r="M202" i="6"/>
  <c r="L202" i="6"/>
  <c r="K202" i="6"/>
  <c r="J202" i="6"/>
  <c r="I202" i="6"/>
  <c r="H202" i="6"/>
  <c r="G202" i="6"/>
  <c r="F202" i="6"/>
  <c r="E202" i="6"/>
  <c r="D202" i="6"/>
  <c r="C202" i="6"/>
  <c r="B202" i="6"/>
  <c r="N202" i="6" s="1"/>
  <c r="M201" i="6"/>
  <c r="L201" i="6"/>
  <c r="K201" i="6"/>
  <c r="J201" i="6"/>
  <c r="I201" i="6"/>
  <c r="H201" i="6"/>
  <c r="G201" i="6"/>
  <c r="F201" i="6"/>
  <c r="E201" i="6"/>
  <c r="D201" i="6"/>
  <c r="C201" i="6"/>
  <c r="B201" i="6"/>
  <c r="M200" i="6"/>
  <c r="L200" i="6"/>
  <c r="K200" i="6"/>
  <c r="J200" i="6"/>
  <c r="I200" i="6"/>
  <c r="H200" i="6"/>
  <c r="G200" i="6"/>
  <c r="F200" i="6"/>
  <c r="E200" i="6"/>
  <c r="D200" i="6"/>
  <c r="C200" i="6"/>
  <c r="B200" i="6"/>
  <c r="M199" i="6"/>
  <c r="L199" i="6"/>
  <c r="K199" i="6"/>
  <c r="J199" i="6"/>
  <c r="I199" i="6"/>
  <c r="H199" i="6"/>
  <c r="G199" i="6"/>
  <c r="F199" i="6"/>
  <c r="E199" i="6"/>
  <c r="D199" i="6"/>
  <c r="C199" i="6"/>
  <c r="B199" i="6"/>
  <c r="M198" i="6"/>
  <c r="L198" i="6"/>
  <c r="K198" i="6"/>
  <c r="J198" i="6"/>
  <c r="I198" i="6"/>
  <c r="H198" i="6"/>
  <c r="G198" i="6"/>
  <c r="F198" i="6"/>
  <c r="E198" i="6"/>
  <c r="D198" i="6"/>
  <c r="C198" i="6"/>
  <c r="B198" i="6"/>
  <c r="M197" i="6"/>
  <c r="L197" i="6"/>
  <c r="K197" i="6"/>
  <c r="J197" i="6"/>
  <c r="I197" i="6"/>
  <c r="H197" i="6"/>
  <c r="G197" i="6"/>
  <c r="F197" i="6"/>
  <c r="E197" i="6"/>
  <c r="D197" i="6"/>
  <c r="C197" i="6"/>
  <c r="B197" i="6"/>
  <c r="N197" i="6" s="1"/>
  <c r="M196" i="6"/>
  <c r="L196" i="6"/>
  <c r="K196" i="6"/>
  <c r="J196" i="6"/>
  <c r="I196" i="6"/>
  <c r="H196" i="6"/>
  <c r="G196" i="6"/>
  <c r="F196" i="6"/>
  <c r="E196" i="6"/>
  <c r="D196" i="6"/>
  <c r="C196" i="6"/>
  <c r="B196" i="6"/>
  <c r="M195" i="6"/>
  <c r="L195" i="6"/>
  <c r="K195" i="6"/>
  <c r="J195" i="6"/>
  <c r="I195" i="6"/>
  <c r="H195" i="6"/>
  <c r="G195" i="6"/>
  <c r="F195" i="6"/>
  <c r="E195" i="6"/>
  <c r="D195" i="6"/>
  <c r="C195" i="6"/>
  <c r="B195" i="6"/>
  <c r="N195" i="6" s="1"/>
  <c r="M194" i="6"/>
  <c r="L194" i="6"/>
  <c r="K194" i="6"/>
  <c r="J194" i="6"/>
  <c r="I194" i="6"/>
  <c r="H194" i="6"/>
  <c r="G194" i="6"/>
  <c r="F194" i="6"/>
  <c r="E194" i="6"/>
  <c r="D194" i="6"/>
  <c r="C194" i="6"/>
  <c r="B194" i="6"/>
  <c r="N194" i="6" s="1"/>
  <c r="M193" i="6"/>
  <c r="L193" i="6"/>
  <c r="K193" i="6"/>
  <c r="J193" i="6"/>
  <c r="I193" i="6"/>
  <c r="H193" i="6"/>
  <c r="G193" i="6"/>
  <c r="F193" i="6"/>
  <c r="E193" i="6"/>
  <c r="D193" i="6"/>
  <c r="C193" i="6"/>
  <c r="B193" i="6"/>
  <c r="M192" i="6"/>
  <c r="L192" i="6"/>
  <c r="K192" i="6"/>
  <c r="J192" i="6"/>
  <c r="I192" i="6"/>
  <c r="H192" i="6"/>
  <c r="G192" i="6"/>
  <c r="F192" i="6"/>
  <c r="E192" i="6"/>
  <c r="D192" i="6"/>
  <c r="C192" i="6"/>
  <c r="B192" i="6"/>
  <c r="M190" i="6"/>
  <c r="L190" i="6"/>
  <c r="K190" i="6"/>
  <c r="J190" i="6"/>
  <c r="I190" i="6"/>
  <c r="H190" i="6"/>
  <c r="G190" i="6"/>
  <c r="F190" i="6"/>
  <c r="E190" i="6"/>
  <c r="D190" i="6"/>
  <c r="C190" i="6"/>
  <c r="B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J173" i="6"/>
  <c r="F173" i="6"/>
  <c r="B173" i="6"/>
  <c r="M172" i="6"/>
  <c r="L172" i="6"/>
  <c r="K172" i="6"/>
  <c r="J172" i="6"/>
  <c r="I172" i="6"/>
  <c r="H172" i="6"/>
  <c r="G172" i="6"/>
  <c r="F172" i="6"/>
  <c r="E172" i="6"/>
  <c r="D172" i="6"/>
  <c r="C172" i="6"/>
  <c r="B172" i="6"/>
  <c r="M171" i="6"/>
  <c r="L171" i="6"/>
  <c r="K171" i="6"/>
  <c r="J171" i="6"/>
  <c r="I171" i="6"/>
  <c r="H171" i="6"/>
  <c r="G171" i="6"/>
  <c r="F171" i="6"/>
  <c r="E171" i="6"/>
  <c r="D171" i="6"/>
  <c r="C171" i="6"/>
  <c r="B171" i="6"/>
  <c r="M170" i="6"/>
  <c r="L170" i="6"/>
  <c r="K170" i="6"/>
  <c r="J170" i="6"/>
  <c r="I170" i="6"/>
  <c r="H170" i="6"/>
  <c r="G170" i="6"/>
  <c r="F170" i="6"/>
  <c r="E170" i="6"/>
  <c r="D170" i="6"/>
  <c r="C170" i="6"/>
  <c r="B170" i="6"/>
  <c r="M169" i="6"/>
  <c r="L169" i="6"/>
  <c r="K169" i="6"/>
  <c r="J169" i="6"/>
  <c r="I169" i="6"/>
  <c r="H169" i="6"/>
  <c r="G169" i="6"/>
  <c r="F169" i="6"/>
  <c r="E169" i="6"/>
  <c r="D169" i="6"/>
  <c r="C169" i="6"/>
  <c r="B169" i="6"/>
  <c r="M168" i="6"/>
  <c r="L168" i="6"/>
  <c r="K168" i="6"/>
  <c r="J168" i="6"/>
  <c r="I168" i="6"/>
  <c r="H168" i="6"/>
  <c r="G168" i="6"/>
  <c r="F168" i="6"/>
  <c r="E168" i="6"/>
  <c r="D168" i="6"/>
  <c r="C168" i="6"/>
  <c r="B168" i="6"/>
  <c r="N168" i="6" s="1"/>
  <c r="M167" i="6"/>
  <c r="L167" i="6"/>
  <c r="K167" i="6"/>
  <c r="J167" i="6"/>
  <c r="I167" i="6"/>
  <c r="H167" i="6"/>
  <c r="G167" i="6"/>
  <c r="F167" i="6"/>
  <c r="E167" i="6"/>
  <c r="D167" i="6"/>
  <c r="C167" i="6"/>
  <c r="B167" i="6"/>
  <c r="A167" i="6"/>
  <c r="M166" i="6"/>
  <c r="L166" i="6"/>
  <c r="K166" i="6"/>
  <c r="J166" i="6"/>
  <c r="I166" i="6"/>
  <c r="H166" i="6"/>
  <c r="G166" i="6"/>
  <c r="F166" i="6"/>
  <c r="E166" i="6"/>
  <c r="D166" i="6"/>
  <c r="C166" i="6"/>
  <c r="B166" i="6"/>
  <c r="N166" i="6" s="1"/>
  <c r="M165" i="6"/>
  <c r="L165" i="6"/>
  <c r="K165" i="6"/>
  <c r="J165" i="6"/>
  <c r="I165" i="6"/>
  <c r="H165" i="6"/>
  <c r="G165" i="6"/>
  <c r="F165" i="6"/>
  <c r="E165" i="6"/>
  <c r="D165" i="6"/>
  <c r="C165" i="6"/>
  <c r="B165" i="6"/>
  <c r="N165" i="6" s="1"/>
  <c r="M164" i="6"/>
  <c r="L164" i="6"/>
  <c r="K164" i="6"/>
  <c r="J164" i="6"/>
  <c r="I164" i="6"/>
  <c r="H164" i="6"/>
  <c r="G164" i="6"/>
  <c r="F164" i="6"/>
  <c r="E164" i="6"/>
  <c r="D164" i="6"/>
  <c r="C164" i="6"/>
  <c r="B164" i="6"/>
  <c r="M163" i="6"/>
  <c r="L163" i="6"/>
  <c r="K163" i="6"/>
  <c r="J163" i="6"/>
  <c r="I163" i="6"/>
  <c r="H163" i="6"/>
  <c r="G163" i="6"/>
  <c r="F163" i="6"/>
  <c r="E163" i="6"/>
  <c r="D163" i="6"/>
  <c r="C163" i="6"/>
  <c r="B163" i="6"/>
  <c r="M162" i="6"/>
  <c r="L162" i="6"/>
  <c r="K162" i="6"/>
  <c r="J162" i="6"/>
  <c r="I162" i="6"/>
  <c r="H162" i="6"/>
  <c r="G162" i="6"/>
  <c r="F162" i="6"/>
  <c r="E162" i="6"/>
  <c r="D162" i="6"/>
  <c r="C162" i="6"/>
  <c r="B162" i="6"/>
  <c r="M161" i="6"/>
  <c r="L161" i="6"/>
  <c r="K161" i="6"/>
  <c r="J161" i="6"/>
  <c r="I161" i="6"/>
  <c r="H161" i="6"/>
  <c r="G161" i="6"/>
  <c r="F161" i="6"/>
  <c r="E161" i="6"/>
  <c r="D161" i="6"/>
  <c r="C161" i="6"/>
  <c r="B161" i="6"/>
  <c r="M160" i="6"/>
  <c r="L160" i="6"/>
  <c r="K160" i="6"/>
  <c r="J160" i="6"/>
  <c r="I160" i="6"/>
  <c r="H160" i="6"/>
  <c r="G160" i="6"/>
  <c r="F160" i="6"/>
  <c r="E160" i="6"/>
  <c r="D160" i="6"/>
  <c r="C160" i="6"/>
  <c r="B160" i="6"/>
  <c r="N160" i="6" s="1"/>
  <c r="M159" i="6"/>
  <c r="L159" i="6"/>
  <c r="K159" i="6"/>
  <c r="J159" i="6"/>
  <c r="I159" i="6"/>
  <c r="H159" i="6"/>
  <c r="G159" i="6"/>
  <c r="F159" i="6"/>
  <c r="E159" i="6"/>
  <c r="D159" i="6"/>
  <c r="C159" i="6"/>
  <c r="B159" i="6"/>
  <c r="A159" i="6"/>
  <c r="M158" i="6"/>
  <c r="L158" i="6"/>
  <c r="L173" i="6" s="1"/>
  <c r="K158" i="6"/>
  <c r="J158" i="6"/>
  <c r="I158" i="6"/>
  <c r="H158" i="6"/>
  <c r="H173" i="6" s="1"/>
  <c r="G158" i="6"/>
  <c r="F158" i="6"/>
  <c r="E158" i="6"/>
  <c r="D158" i="6"/>
  <c r="D173" i="6" s="1"/>
  <c r="C158" i="6"/>
  <c r="B158" i="6"/>
  <c r="N158" i="6" s="1"/>
  <c r="M156" i="6"/>
  <c r="I156" i="6"/>
  <c r="E156" i="6"/>
  <c r="M155" i="6"/>
  <c r="L155" i="6"/>
  <c r="K155" i="6"/>
  <c r="J155" i="6"/>
  <c r="I155" i="6"/>
  <c r="H155" i="6"/>
  <c r="G155" i="6"/>
  <c r="F155" i="6"/>
  <c r="E155" i="6"/>
  <c r="D155" i="6"/>
  <c r="C155" i="6"/>
  <c r="B155" i="6"/>
  <c r="N155" i="6" s="1"/>
  <c r="M154" i="6"/>
  <c r="L154" i="6"/>
  <c r="K154" i="6"/>
  <c r="J154" i="6"/>
  <c r="I154" i="6"/>
  <c r="H154" i="6"/>
  <c r="G154" i="6"/>
  <c r="F154" i="6"/>
  <c r="E154" i="6"/>
  <c r="D154" i="6"/>
  <c r="C154" i="6"/>
  <c r="B154" i="6"/>
  <c r="N154" i="6" s="1"/>
  <c r="M153" i="6"/>
  <c r="L153" i="6"/>
  <c r="K153" i="6"/>
  <c r="J153" i="6"/>
  <c r="I153" i="6"/>
  <c r="H153" i="6"/>
  <c r="G153" i="6"/>
  <c r="F153" i="6"/>
  <c r="E153" i="6"/>
  <c r="D153" i="6"/>
  <c r="C153" i="6"/>
  <c r="B153" i="6"/>
  <c r="N153" i="6" s="1"/>
  <c r="M152" i="6"/>
  <c r="L152" i="6"/>
  <c r="K152" i="6"/>
  <c r="J152" i="6"/>
  <c r="I152" i="6"/>
  <c r="H152" i="6"/>
  <c r="G152" i="6"/>
  <c r="F152" i="6"/>
  <c r="E152" i="6"/>
  <c r="D152" i="6"/>
  <c r="C152" i="6"/>
  <c r="B152" i="6"/>
  <c r="M151" i="6"/>
  <c r="L151" i="6"/>
  <c r="K151" i="6"/>
  <c r="J151" i="6"/>
  <c r="I151" i="6"/>
  <c r="H151" i="6"/>
  <c r="G151" i="6"/>
  <c r="F151" i="6"/>
  <c r="E151" i="6"/>
  <c r="D151" i="6"/>
  <c r="C151" i="6"/>
  <c r="B151" i="6"/>
  <c r="N151" i="6" s="1"/>
  <c r="M150" i="6"/>
  <c r="L150" i="6"/>
  <c r="K150" i="6"/>
  <c r="J150" i="6"/>
  <c r="I150" i="6"/>
  <c r="H150" i="6"/>
  <c r="G150" i="6"/>
  <c r="F150" i="6"/>
  <c r="E150" i="6"/>
  <c r="D150" i="6"/>
  <c r="C150" i="6"/>
  <c r="B150" i="6"/>
  <c r="M149" i="6"/>
  <c r="L149" i="6"/>
  <c r="K149" i="6"/>
  <c r="J149" i="6"/>
  <c r="I149" i="6"/>
  <c r="H149" i="6"/>
  <c r="G149" i="6"/>
  <c r="F149" i="6"/>
  <c r="E149" i="6"/>
  <c r="D149" i="6"/>
  <c r="C149" i="6"/>
  <c r="B149" i="6"/>
  <c r="N149" i="6" s="1"/>
  <c r="M148" i="6"/>
  <c r="L148" i="6"/>
  <c r="K148" i="6"/>
  <c r="J148" i="6"/>
  <c r="I148" i="6"/>
  <c r="H148" i="6"/>
  <c r="G148" i="6"/>
  <c r="F148" i="6"/>
  <c r="E148" i="6"/>
  <c r="D148" i="6"/>
  <c r="C148" i="6"/>
  <c r="B148" i="6"/>
  <c r="N148" i="6" s="1"/>
  <c r="M147" i="6"/>
  <c r="L147" i="6"/>
  <c r="K147" i="6"/>
  <c r="J147" i="6"/>
  <c r="I147" i="6"/>
  <c r="H147" i="6"/>
  <c r="G147" i="6"/>
  <c r="F147" i="6"/>
  <c r="E147" i="6"/>
  <c r="D147" i="6"/>
  <c r="C147" i="6"/>
  <c r="B147" i="6"/>
  <c r="N147" i="6" s="1"/>
  <c r="M146" i="6"/>
  <c r="L146" i="6"/>
  <c r="K146" i="6"/>
  <c r="J146" i="6"/>
  <c r="I146" i="6"/>
  <c r="H146" i="6"/>
  <c r="G146" i="6"/>
  <c r="F146" i="6"/>
  <c r="E146" i="6"/>
  <c r="D146" i="6"/>
  <c r="C146" i="6"/>
  <c r="B146" i="6"/>
  <c r="N146" i="6" s="1"/>
  <c r="M145" i="6"/>
  <c r="L145" i="6"/>
  <c r="K145" i="6"/>
  <c r="J145" i="6"/>
  <c r="I145" i="6"/>
  <c r="H145" i="6"/>
  <c r="G145" i="6"/>
  <c r="F145" i="6"/>
  <c r="E145" i="6"/>
  <c r="D145" i="6"/>
  <c r="C145" i="6"/>
  <c r="B145" i="6"/>
  <c r="N145" i="6" s="1"/>
  <c r="M144" i="6"/>
  <c r="L144" i="6"/>
  <c r="K144" i="6"/>
  <c r="J144" i="6"/>
  <c r="I144" i="6"/>
  <c r="H144" i="6"/>
  <c r="G144" i="6"/>
  <c r="F144" i="6"/>
  <c r="E144" i="6"/>
  <c r="D144" i="6"/>
  <c r="C144" i="6"/>
  <c r="B144" i="6"/>
  <c r="M143" i="6"/>
  <c r="L143" i="6"/>
  <c r="K143" i="6"/>
  <c r="J143" i="6"/>
  <c r="I143" i="6"/>
  <c r="H143" i="6"/>
  <c r="G143" i="6"/>
  <c r="F143" i="6"/>
  <c r="E143" i="6"/>
  <c r="D143" i="6"/>
  <c r="C143" i="6"/>
  <c r="B143" i="6"/>
  <c r="N143" i="6" s="1"/>
  <c r="M142" i="6"/>
  <c r="L142" i="6"/>
  <c r="K142" i="6"/>
  <c r="J142" i="6"/>
  <c r="I142" i="6"/>
  <c r="H142" i="6"/>
  <c r="G142" i="6"/>
  <c r="F142" i="6"/>
  <c r="E142" i="6"/>
  <c r="D142" i="6"/>
  <c r="C142" i="6"/>
  <c r="B142" i="6"/>
  <c r="M141" i="6"/>
  <c r="L141" i="6"/>
  <c r="K141" i="6"/>
  <c r="K156" i="6" s="1"/>
  <c r="J141" i="6"/>
  <c r="I141" i="6"/>
  <c r="H141" i="6"/>
  <c r="G141" i="6"/>
  <c r="G156" i="6" s="1"/>
  <c r="F141" i="6"/>
  <c r="E141" i="6"/>
  <c r="D141" i="6"/>
  <c r="C141" i="6"/>
  <c r="C156" i="6" s="1"/>
  <c r="B141" i="6"/>
  <c r="L139" i="6"/>
  <c r="H139" i="6"/>
  <c r="D139" i="6"/>
  <c r="M138" i="6"/>
  <c r="L138" i="6"/>
  <c r="K138" i="6"/>
  <c r="J138" i="6"/>
  <c r="I138" i="6"/>
  <c r="H138" i="6"/>
  <c r="G138" i="6"/>
  <c r="F138" i="6"/>
  <c r="E138" i="6"/>
  <c r="D138" i="6"/>
  <c r="C138" i="6"/>
  <c r="B138" i="6"/>
  <c r="M137" i="6"/>
  <c r="L137" i="6"/>
  <c r="K137" i="6"/>
  <c r="J137" i="6"/>
  <c r="I137" i="6"/>
  <c r="H137" i="6"/>
  <c r="G137" i="6"/>
  <c r="F137" i="6"/>
  <c r="E137" i="6"/>
  <c r="D137" i="6"/>
  <c r="C137" i="6"/>
  <c r="B137" i="6"/>
  <c r="N137" i="6" s="1"/>
  <c r="M136" i="6"/>
  <c r="L136" i="6"/>
  <c r="K136" i="6"/>
  <c r="J136" i="6"/>
  <c r="I136" i="6"/>
  <c r="H136" i="6"/>
  <c r="G136" i="6"/>
  <c r="F136" i="6"/>
  <c r="E136" i="6"/>
  <c r="D136" i="6"/>
  <c r="C136" i="6"/>
  <c r="B136" i="6"/>
  <c r="M135" i="6"/>
  <c r="L135" i="6"/>
  <c r="K135" i="6"/>
  <c r="J135" i="6"/>
  <c r="I135" i="6"/>
  <c r="H135" i="6"/>
  <c r="G135" i="6"/>
  <c r="F135" i="6"/>
  <c r="E135" i="6"/>
  <c r="D135" i="6"/>
  <c r="C135" i="6"/>
  <c r="B135" i="6"/>
  <c r="N135" i="6" s="1"/>
  <c r="M134" i="6"/>
  <c r="L134" i="6"/>
  <c r="K134" i="6"/>
  <c r="J134" i="6"/>
  <c r="I134" i="6"/>
  <c r="H134" i="6"/>
  <c r="G134" i="6"/>
  <c r="F134" i="6"/>
  <c r="E134" i="6"/>
  <c r="D134" i="6"/>
  <c r="C134" i="6"/>
  <c r="B134" i="6"/>
  <c r="N134" i="6" s="1"/>
  <c r="M133" i="6"/>
  <c r="L133" i="6"/>
  <c r="K133" i="6"/>
  <c r="J133" i="6"/>
  <c r="I133" i="6"/>
  <c r="H133" i="6"/>
  <c r="G133" i="6"/>
  <c r="F133" i="6"/>
  <c r="E133" i="6"/>
  <c r="D133" i="6"/>
  <c r="C133" i="6"/>
  <c r="B133" i="6"/>
  <c r="M132" i="6"/>
  <c r="L132" i="6"/>
  <c r="K132" i="6"/>
  <c r="J132" i="6"/>
  <c r="I132" i="6"/>
  <c r="H132" i="6"/>
  <c r="G132" i="6"/>
  <c r="F132" i="6"/>
  <c r="E132" i="6"/>
  <c r="D132" i="6"/>
  <c r="C132" i="6"/>
  <c r="B132" i="6"/>
  <c r="M131" i="6"/>
  <c r="L131" i="6"/>
  <c r="K131" i="6"/>
  <c r="J131" i="6"/>
  <c r="I131" i="6"/>
  <c r="H131" i="6"/>
  <c r="G131" i="6"/>
  <c r="F131" i="6"/>
  <c r="E131" i="6"/>
  <c r="D131" i="6"/>
  <c r="C131" i="6"/>
  <c r="B131" i="6"/>
  <c r="N131" i="6" s="1"/>
  <c r="M130" i="6"/>
  <c r="L130" i="6"/>
  <c r="K130" i="6"/>
  <c r="J130" i="6"/>
  <c r="I130" i="6"/>
  <c r="H130" i="6"/>
  <c r="G130" i="6"/>
  <c r="F130" i="6"/>
  <c r="E130" i="6"/>
  <c r="D130" i="6"/>
  <c r="C130" i="6"/>
  <c r="B130" i="6"/>
  <c r="M129" i="6"/>
  <c r="L129" i="6"/>
  <c r="K129" i="6"/>
  <c r="J129" i="6"/>
  <c r="I129" i="6"/>
  <c r="H129" i="6"/>
  <c r="G129" i="6"/>
  <c r="F129" i="6"/>
  <c r="E129" i="6"/>
  <c r="D129" i="6"/>
  <c r="C129" i="6"/>
  <c r="B129" i="6"/>
  <c r="N129" i="6" s="1"/>
  <c r="M128" i="6"/>
  <c r="L128" i="6"/>
  <c r="K128" i="6"/>
  <c r="J128" i="6"/>
  <c r="I128" i="6"/>
  <c r="H128" i="6"/>
  <c r="G128" i="6"/>
  <c r="F128" i="6"/>
  <c r="E128" i="6"/>
  <c r="D128" i="6"/>
  <c r="C128" i="6"/>
  <c r="B128" i="6"/>
  <c r="M127" i="6"/>
  <c r="L127" i="6"/>
  <c r="K127" i="6"/>
  <c r="J127" i="6"/>
  <c r="I127" i="6"/>
  <c r="H127" i="6"/>
  <c r="G127" i="6"/>
  <c r="F127" i="6"/>
  <c r="E127" i="6"/>
  <c r="D127" i="6"/>
  <c r="C127" i="6"/>
  <c r="B127" i="6"/>
  <c r="N127" i="6" s="1"/>
  <c r="M126" i="6"/>
  <c r="L126" i="6"/>
  <c r="K126" i="6"/>
  <c r="J126" i="6"/>
  <c r="I126" i="6"/>
  <c r="H126" i="6"/>
  <c r="G126" i="6"/>
  <c r="F126" i="6"/>
  <c r="E126" i="6"/>
  <c r="D126" i="6"/>
  <c r="C126" i="6"/>
  <c r="B126" i="6"/>
  <c r="N126" i="6" s="1"/>
  <c r="M125" i="6"/>
  <c r="L125" i="6"/>
  <c r="K125" i="6"/>
  <c r="J125" i="6"/>
  <c r="I125" i="6"/>
  <c r="H125" i="6"/>
  <c r="G125" i="6"/>
  <c r="F125" i="6"/>
  <c r="E125" i="6"/>
  <c r="D125" i="6"/>
  <c r="C125" i="6"/>
  <c r="B125" i="6"/>
  <c r="M124" i="6"/>
  <c r="L124" i="6"/>
  <c r="K124" i="6"/>
  <c r="K139" i="6" s="1"/>
  <c r="J124" i="6"/>
  <c r="J139" i="6" s="1"/>
  <c r="I124" i="6"/>
  <c r="H124" i="6"/>
  <c r="G124" i="6"/>
  <c r="G139" i="6" s="1"/>
  <c r="F124" i="6"/>
  <c r="F139" i="6" s="1"/>
  <c r="E124" i="6"/>
  <c r="D124" i="6"/>
  <c r="C124" i="6"/>
  <c r="C139" i="6" s="1"/>
  <c r="B124" i="6"/>
  <c r="B139" i="6" s="1"/>
  <c r="M122" i="6"/>
  <c r="L122" i="6"/>
  <c r="K122" i="6"/>
  <c r="J122" i="6"/>
  <c r="I122" i="6"/>
  <c r="H122" i="6"/>
  <c r="G122" i="6"/>
  <c r="F122" i="6"/>
  <c r="E122" i="6"/>
  <c r="D122" i="6"/>
  <c r="C122" i="6"/>
  <c r="B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5" i="6"/>
  <c r="M105" i="6"/>
  <c r="L105" i="6"/>
  <c r="K105" i="6"/>
  <c r="J105" i="6"/>
  <c r="I105" i="6"/>
  <c r="H105" i="6"/>
  <c r="G105" i="6"/>
  <c r="F105" i="6"/>
  <c r="E105" i="6"/>
  <c r="D105" i="6"/>
  <c r="C105" i="6"/>
  <c r="B105" i="6"/>
  <c r="N104" i="6"/>
  <c r="N103" i="6"/>
  <c r="N102" i="6"/>
  <c r="N101" i="6"/>
  <c r="A101" i="6"/>
  <c r="N100" i="6"/>
  <c r="N99" i="6"/>
  <c r="N98" i="6"/>
  <c r="N97" i="6"/>
  <c r="N96" i="6"/>
  <c r="N95" i="6"/>
  <c r="N94" i="6"/>
  <c r="N93" i="6"/>
  <c r="A93" i="6"/>
  <c r="N92" i="6"/>
  <c r="N91" i="6"/>
  <c r="N90" i="6"/>
  <c r="M87" i="6"/>
  <c r="L87" i="6"/>
  <c r="K87" i="6"/>
  <c r="J87" i="6"/>
  <c r="I87" i="6"/>
  <c r="H87" i="6"/>
  <c r="G87" i="6"/>
  <c r="F87" i="6"/>
  <c r="E87" i="6"/>
  <c r="D87" i="6"/>
  <c r="C87" i="6"/>
  <c r="B87" i="6"/>
  <c r="N87" i="6" s="1"/>
  <c r="M86" i="6"/>
  <c r="L86" i="6"/>
  <c r="K86" i="6"/>
  <c r="J86" i="6"/>
  <c r="I86" i="6"/>
  <c r="H86" i="6"/>
  <c r="G86" i="6"/>
  <c r="F86" i="6"/>
  <c r="E86" i="6"/>
  <c r="D86" i="6"/>
  <c r="C86" i="6"/>
  <c r="B86" i="6"/>
  <c r="N86" i="6" s="1"/>
  <c r="M85" i="6"/>
  <c r="L85" i="6"/>
  <c r="K85" i="6"/>
  <c r="J85" i="6"/>
  <c r="I85" i="6"/>
  <c r="H85" i="6"/>
  <c r="G85" i="6"/>
  <c r="F85" i="6"/>
  <c r="E85" i="6"/>
  <c r="D85" i="6"/>
  <c r="C85" i="6"/>
  <c r="B85" i="6"/>
  <c r="N85" i="6" s="1"/>
  <c r="M84" i="6"/>
  <c r="L84" i="6"/>
  <c r="K84" i="6"/>
  <c r="J84" i="6"/>
  <c r="I84" i="6"/>
  <c r="H84" i="6"/>
  <c r="G84" i="6"/>
  <c r="F84" i="6"/>
  <c r="E84" i="6"/>
  <c r="D84" i="6"/>
  <c r="C84" i="6"/>
  <c r="B84" i="6"/>
  <c r="M83" i="6"/>
  <c r="L83" i="6"/>
  <c r="K83" i="6"/>
  <c r="J83" i="6"/>
  <c r="I83" i="6"/>
  <c r="H83" i="6"/>
  <c r="G83" i="6"/>
  <c r="F83" i="6"/>
  <c r="E83" i="6"/>
  <c r="D83" i="6"/>
  <c r="C83" i="6"/>
  <c r="B83" i="6"/>
  <c r="N83" i="6" s="1"/>
  <c r="M82" i="6"/>
  <c r="L82" i="6"/>
  <c r="K82" i="6"/>
  <c r="J82" i="6"/>
  <c r="I82" i="6"/>
  <c r="H82" i="6"/>
  <c r="G82" i="6"/>
  <c r="F82" i="6"/>
  <c r="E82" i="6"/>
  <c r="D82" i="6"/>
  <c r="C82" i="6"/>
  <c r="B82" i="6"/>
  <c r="M81" i="6"/>
  <c r="L81" i="6"/>
  <c r="K81" i="6"/>
  <c r="J81" i="6"/>
  <c r="I81" i="6"/>
  <c r="H81" i="6"/>
  <c r="G81" i="6"/>
  <c r="F81" i="6"/>
  <c r="E81" i="6"/>
  <c r="D81" i="6"/>
  <c r="C81" i="6"/>
  <c r="B81" i="6"/>
  <c r="N81" i="6" s="1"/>
  <c r="M80" i="6"/>
  <c r="L80" i="6"/>
  <c r="K80" i="6"/>
  <c r="J80" i="6"/>
  <c r="I80" i="6"/>
  <c r="H80" i="6"/>
  <c r="G80" i="6"/>
  <c r="F80" i="6"/>
  <c r="E80" i="6"/>
  <c r="D80" i="6"/>
  <c r="C80" i="6"/>
  <c r="B80" i="6"/>
  <c r="N80" i="6" s="1"/>
  <c r="M79" i="6"/>
  <c r="L79" i="6"/>
  <c r="K79" i="6"/>
  <c r="J79" i="6"/>
  <c r="I79" i="6"/>
  <c r="H79" i="6"/>
  <c r="G79" i="6"/>
  <c r="F79" i="6"/>
  <c r="E79" i="6"/>
  <c r="D79" i="6"/>
  <c r="C79" i="6"/>
  <c r="B79" i="6"/>
  <c r="N79" i="6" s="1"/>
  <c r="M78" i="6"/>
  <c r="L78" i="6"/>
  <c r="K78" i="6"/>
  <c r="J78" i="6"/>
  <c r="I78" i="6"/>
  <c r="H78" i="6"/>
  <c r="G78" i="6"/>
  <c r="F78" i="6"/>
  <c r="E78" i="6"/>
  <c r="D78" i="6"/>
  <c r="C78" i="6"/>
  <c r="B78" i="6"/>
  <c r="N78" i="6" s="1"/>
  <c r="M77" i="6"/>
  <c r="L77" i="6"/>
  <c r="K77" i="6"/>
  <c r="J77" i="6"/>
  <c r="I77" i="6"/>
  <c r="H77" i="6"/>
  <c r="G77" i="6"/>
  <c r="F77" i="6"/>
  <c r="E77" i="6"/>
  <c r="D77" i="6"/>
  <c r="C77" i="6"/>
  <c r="B77" i="6"/>
  <c r="N77" i="6" s="1"/>
  <c r="M76" i="6"/>
  <c r="L76" i="6"/>
  <c r="K76" i="6"/>
  <c r="J76" i="6"/>
  <c r="I76" i="6"/>
  <c r="H76" i="6"/>
  <c r="G76" i="6"/>
  <c r="F76" i="6"/>
  <c r="E76" i="6"/>
  <c r="D76" i="6"/>
  <c r="C76" i="6"/>
  <c r="B76" i="6"/>
  <c r="N76" i="6" s="1"/>
  <c r="M75" i="6"/>
  <c r="L75" i="6"/>
  <c r="K75" i="6"/>
  <c r="J75" i="6"/>
  <c r="I75" i="6"/>
  <c r="H75" i="6"/>
  <c r="G75" i="6"/>
  <c r="F75" i="6"/>
  <c r="E75" i="6"/>
  <c r="D75" i="6"/>
  <c r="C75" i="6"/>
  <c r="B75" i="6"/>
  <c r="N75" i="6" s="1"/>
  <c r="M74" i="6"/>
  <c r="L74" i="6"/>
  <c r="K74" i="6"/>
  <c r="J74" i="6"/>
  <c r="I74" i="6"/>
  <c r="H74" i="6"/>
  <c r="G74" i="6"/>
  <c r="F74" i="6"/>
  <c r="E74" i="6"/>
  <c r="D74" i="6"/>
  <c r="C74" i="6"/>
  <c r="B74" i="6"/>
  <c r="N74" i="6" s="1"/>
  <c r="M73" i="6"/>
  <c r="M88" i="6" s="1"/>
  <c r="L73" i="6"/>
  <c r="K73" i="6"/>
  <c r="J73" i="6"/>
  <c r="I73" i="6"/>
  <c r="I88" i="6" s="1"/>
  <c r="H73" i="6"/>
  <c r="G73" i="6"/>
  <c r="F73" i="6"/>
  <c r="E73" i="6"/>
  <c r="E88" i="6" s="1"/>
  <c r="D73" i="6"/>
  <c r="C73" i="6"/>
  <c r="B73" i="6"/>
  <c r="M71" i="6"/>
  <c r="L71" i="6"/>
  <c r="K71" i="6"/>
  <c r="J71" i="6"/>
  <c r="I71" i="6"/>
  <c r="H71" i="6"/>
  <c r="G71" i="6"/>
  <c r="F71" i="6"/>
  <c r="E71" i="6"/>
  <c r="D71" i="6"/>
  <c r="C71" i="6"/>
  <c r="B71" i="6"/>
  <c r="N71" i="6" s="1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M54" i="6"/>
  <c r="L54" i="6"/>
  <c r="K54" i="6"/>
  <c r="J54" i="6"/>
  <c r="I54" i="6"/>
  <c r="H54" i="6"/>
  <c r="G54" i="6"/>
  <c r="F54" i="6"/>
  <c r="E54" i="6"/>
  <c r="D54" i="6"/>
  <c r="C54" i="6"/>
  <c r="B54" i="6"/>
  <c r="N54" i="6" s="1"/>
  <c r="N53" i="6"/>
  <c r="N52" i="6"/>
  <c r="A52" i="6"/>
  <c r="N51" i="6"/>
  <c r="N50" i="6"/>
  <c r="A50" i="6"/>
  <c r="N49" i="6"/>
  <c r="N48" i="6"/>
  <c r="A48" i="6"/>
  <c r="N47" i="6"/>
  <c r="N46" i="6"/>
  <c r="A46" i="6"/>
  <c r="N45" i="6"/>
  <c r="N44" i="6"/>
  <c r="A44" i="6"/>
  <c r="N43" i="6"/>
  <c r="N42" i="6"/>
  <c r="A42" i="6"/>
  <c r="N41" i="6"/>
  <c r="N40" i="6"/>
  <c r="A40" i="6"/>
  <c r="N39" i="6"/>
  <c r="M37" i="6"/>
  <c r="I37" i="6"/>
  <c r="E37" i="6"/>
  <c r="M36" i="6"/>
  <c r="L36" i="6"/>
  <c r="K36" i="6"/>
  <c r="J36" i="6"/>
  <c r="I36" i="6"/>
  <c r="H36" i="6"/>
  <c r="G36" i="6"/>
  <c r="F36" i="6"/>
  <c r="E36" i="6"/>
  <c r="D36" i="6"/>
  <c r="C36" i="6"/>
  <c r="B36" i="6"/>
  <c r="N36" i="6" s="1"/>
  <c r="M35" i="6"/>
  <c r="L35" i="6"/>
  <c r="K35" i="6"/>
  <c r="J35" i="6"/>
  <c r="I35" i="6"/>
  <c r="H35" i="6"/>
  <c r="G35" i="6"/>
  <c r="F35" i="6"/>
  <c r="E35" i="6"/>
  <c r="D35" i="6"/>
  <c r="C35" i="6"/>
  <c r="B35" i="6"/>
  <c r="N35" i="6" s="1"/>
  <c r="M34" i="6"/>
  <c r="L34" i="6"/>
  <c r="K34" i="6"/>
  <c r="J34" i="6"/>
  <c r="I34" i="6"/>
  <c r="H34" i="6"/>
  <c r="G34" i="6"/>
  <c r="F34" i="6"/>
  <c r="E34" i="6"/>
  <c r="D34" i="6"/>
  <c r="C34" i="6"/>
  <c r="B34" i="6"/>
  <c r="N34" i="6" s="1"/>
  <c r="M33" i="6"/>
  <c r="L33" i="6"/>
  <c r="K33" i="6"/>
  <c r="J33" i="6"/>
  <c r="I33" i="6"/>
  <c r="H33" i="6"/>
  <c r="G33" i="6"/>
  <c r="F33" i="6"/>
  <c r="E33" i="6"/>
  <c r="D33" i="6"/>
  <c r="C33" i="6"/>
  <c r="B33" i="6"/>
  <c r="N33" i="6" s="1"/>
  <c r="M32" i="6"/>
  <c r="L32" i="6"/>
  <c r="K32" i="6"/>
  <c r="J32" i="6"/>
  <c r="I32" i="6"/>
  <c r="H32" i="6"/>
  <c r="G32" i="6"/>
  <c r="F32" i="6"/>
  <c r="E32" i="6"/>
  <c r="D32" i="6"/>
  <c r="C32" i="6"/>
  <c r="B32" i="6"/>
  <c r="N32" i="6" s="1"/>
  <c r="M31" i="6"/>
  <c r="L31" i="6"/>
  <c r="K31" i="6"/>
  <c r="J31" i="6"/>
  <c r="I31" i="6"/>
  <c r="H31" i="6"/>
  <c r="G31" i="6"/>
  <c r="F31" i="6"/>
  <c r="E31" i="6"/>
  <c r="D31" i="6"/>
  <c r="C31" i="6"/>
  <c r="B31" i="6"/>
  <c r="N31" i="6" s="1"/>
  <c r="M30" i="6"/>
  <c r="L30" i="6"/>
  <c r="K30" i="6"/>
  <c r="J30" i="6"/>
  <c r="I30" i="6"/>
  <c r="H30" i="6"/>
  <c r="G30" i="6"/>
  <c r="F30" i="6"/>
  <c r="E30" i="6"/>
  <c r="D30" i="6"/>
  <c r="C30" i="6"/>
  <c r="B30" i="6"/>
  <c r="N30" i="6" s="1"/>
  <c r="M29" i="6"/>
  <c r="L29" i="6"/>
  <c r="K29" i="6"/>
  <c r="J29" i="6"/>
  <c r="I29" i="6"/>
  <c r="H29" i="6"/>
  <c r="G29" i="6"/>
  <c r="F29" i="6"/>
  <c r="E29" i="6"/>
  <c r="D29" i="6"/>
  <c r="C29" i="6"/>
  <c r="B29" i="6"/>
  <c r="N29" i="6" s="1"/>
  <c r="M28" i="6"/>
  <c r="L28" i="6"/>
  <c r="K28" i="6"/>
  <c r="J28" i="6"/>
  <c r="I28" i="6"/>
  <c r="H28" i="6"/>
  <c r="G28" i="6"/>
  <c r="F28" i="6"/>
  <c r="E28" i="6"/>
  <c r="D28" i="6"/>
  <c r="C28" i="6"/>
  <c r="B28" i="6"/>
  <c r="N28" i="6" s="1"/>
  <c r="M27" i="6"/>
  <c r="L27" i="6"/>
  <c r="K27" i="6"/>
  <c r="J27" i="6"/>
  <c r="I27" i="6"/>
  <c r="H27" i="6"/>
  <c r="G27" i="6"/>
  <c r="F27" i="6"/>
  <c r="E27" i="6"/>
  <c r="D27" i="6"/>
  <c r="C27" i="6"/>
  <c r="B27" i="6"/>
  <c r="N27" i="6" s="1"/>
  <c r="M26" i="6"/>
  <c r="L26" i="6"/>
  <c r="K26" i="6"/>
  <c r="J26" i="6"/>
  <c r="I26" i="6"/>
  <c r="H26" i="6"/>
  <c r="G26" i="6"/>
  <c r="F26" i="6"/>
  <c r="E26" i="6"/>
  <c r="D26" i="6"/>
  <c r="C26" i="6"/>
  <c r="B26" i="6"/>
  <c r="N26" i="6" s="1"/>
  <c r="M25" i="6"/>
  <c r="L25" i="6"/>
  <c r="K25" i="6"/>
  <c r="J25" i="6"/>
  <c r="I25" i="6"/>
  <c r="H25" i="6"/>
  <c r="G25" i="6"/>
  <c r="F25" i="6"/>
  <c r="E25" i="6"/>
  <c r="D25" i="6"/>
  <c r="C25" i="6"/>
  <c r="B25" i="6"/>
  <c r="N25" i="6" s="1"/>
  <c r="M24" i="6"/>
  <c r="L24" i="6"/>
  <c r="K24" i="6"/>
  <c r="J24" i="6"/>
  <c r="I24" i="6"/>
  <c r="H24" i="6"/>
  <c r="G24" i="6"/>
  <c r="F24" i="6"/>
  <c r="E24" i="6"/>
  <c r="D24" i="6"/>
  <c r="C24" i="6"/>
  <c r="B24" i="6"/>
  <c r="N24" i="6" s="1"/>
  <c r="M23" i="6"/>
  <c r="L23" i="6"/>
  <c r="K23" i="6"/>
  <c r="J23" i="6"/>
  <c r="I23" i="6"/>
  <c r="H23" i="6"/>
  <c r="G23" i="6"/>
  <c r="F23" i="6"/>
  <c r="E23" i="6"/>
  <c r="D23" i="6"/>
  <c r="C23" i="6"/>
  <c r="B23" i="6"/>
  <c r="N23" i="6" s="1"/>
  <c r="M22" i="6"/>
  <c r="L22" i="6"/>
  <c r="L37" i="6" s="1"/>
  <c r="K22" i="6"/>
  <c r="K37" i="6" s="1"/>
  <c r="J22" i="6"/>
  <c r="J37" i="6" s="1"/>
  <c r="I22" i="6"/>
  <c r="H22" i="6"/>
  <c r="H37" i="6" s="1"/>
  <c r="G22" i="6"/>
  <c r="G37" i="6" s="1"/>
  <c r="F22" i="6"/>
  <c r="F37" i="6" s="1"/>
  <c r="E22" i="6"/>
  <c r="D22" i="6"/>
  <c r="D37" i="6" s="1"/>
  <c r="C22" i="6"/>
  <c r="C37" i="6" s="1"/>
  <c r="B22" i="6"/>
  <c r="N22" i="6" s="1"/>
  <c r="L20" i="6"/>
  <c r="H20" i="6"/>
  <c r="D20" i="6"/>
  <c r="M19" i="6"/>
  <c r="L19" i="6"/>
  <c r="K19" i="6"/>
  <c r="J19" i="6"/>
  <c r="I19" i="6"/>
  <c r="H19" i="6"/>
  <c r="G19" i="6"/>
  <c r="F19" i="6"/>
  <c r="E19" i="6"/>
  <c r="D19" i="6"/>
  <c r="C19" i="6"/>
  <c r="B19" i="6"/>
  <c r="N19" i="6" s="1"/>
  <c r="A19" i="6"/>
  <c r="A206" i="6" s="1"/>
  <c r="M18" i="6"/>
  <c r="L18" i="6"/>
  <c r="K18" i="6"/>
  <c r="J18" i="6"/>
  <c r="I18" i="6"/>
  <c r="H18" i="6"/>
  <c r="G18" i="6"/>
  <c r="F18" i="6"/>
  <c r="E18" i="6"/>
  <c r="D18" i="6"/>
  <c r="C18" i="6"/>
  <c r="B18" i="6"/>
  <c r="N18" i="6" s="1"/>
  <c r="A18" i="6"/>
  <c r="A239" i="6" s="1"/>
  <c r="M17" i="6"/>
  <c r="L17" i="6"/>
  <c r="K17" i="6"/>
  <c r="J17" i="6"/>
  <c r="I17" i="6"/>
  <c r="H17" i="6"/>
  <c r="G17" i="6"/>
  <c r="F17" i="6"/>
  <c r="E17" i="6"/>
  <c r="D17" i="6"/>
  <c r="C17" i="6"/>
  <c r="B17" i="6"/>
  <c r="N17" i="6" s="1"/>
  <c r="A17" i="6"/>
  <c r="A51" i="6" s="1"/>
  <c r="M16" i="6"/>
  <c r="L16" i="6"/>
  <c r="K16" i="6"/>
  <c r="J16" i="6"/>
  <c r="I16" i="6"/>
  <c r="H16" i="6"/>
  <c r="G16" i="6"/>
  <c r="F16" i="6"/>
  <c r="E16" i="6"/>
  <c r="D16" i="6"/>
  <c r="C16" i="6"/>
  <c r="B16" i="6"/>
  <c r="N16" i="6" s="1"/>
  <c r="A16" i="6"/>
  <c r="A169" i="6" s="1"/>
  <c r="M15" i="6"/>
  <c r="L15" i="6"/>
  <c r="K15" i="6"/>
  <c r="J15" i="6"/>
  <c r="I15" i="6"/>
  <c r="H15" i="6"/>
  <c r="G15" i="6"/>
  <c r="F15" i="6"/>
  <c r="E15" i="6"/>
  <c r="D15" i="6"/>
  <c r="C15" i="6"/>
  <c r="B15" i="6"/>
  <c r="N15" i="6" s="1"/>
  <c r="A15" i="6"/>
  <c r="A49" i="6" s="1"/>
  <c r="M14" i="6"/>
  <c r="L14" i="6"/>
  <c r="K14" i="6"/>
  <c r="J14" i="6"/>
  <c r="I14" i="6"/>
  <c r="H14" i="6"/>
  <c r="G14" i="6"/>
  <c r="F14" i="6"/>
  <c r="E14" i="6"/>
  <c r="D14" i="6"/>
  <c r="C14" i="6"/>
  <c r="B14" i="6"/>
  <c r="N14" i="6" s="1"/>
  <c r="A14" i="6"/>
  <c r="A99" i="6" s="1"/>
  <c r="M13" i="6"/>
  <c r="L13" i="6"/>
  <c r="K13" i="6"/>
  <c r="J13" i="6"/>
  <c r="I13" i="6"/>
  <c r="H13" i="6"/>
  <c r="G13" i="6"/>
  <c r="F13" i="6"/>
  <c r="E13" i="6"/>
  <c r="D13" i="6"/>
  <c r="C13" i="6"/>
  <c r="B13" i="6"/>
  <c r="N13" i="6" s="1"/>
  <c r="A13" i="6"/>
  <c r="A200" i="6" s="1"/>
  <c r="M12" i="6"/>
  <c r="L12" i="6"/>
  <c r="K12" i="6"/>
  <c r="J12" i="6"/>
  <c r="I12" i="6"/>
  <c r="H12" i="6"/>
  <c r="G12" i="6"/>
  <c r="F12" i="6"/>
  <c r="E12" i="6"/>
  <c r="D12" i="6"/>
  <c r="C12" i="6"/>
  <c r="B12" i="6"/>
  <c r="N12" i="6" s="1"/>
  <c r="A12" i="6"/>
  <c r="A29" i="6" s="1"/>
  <c r="M11" i="6"/>
  <c r="L11" i="6"/>
  <c r="K11" i="6"/>
  <c r="J11" i="6"/>
  <c r="I11" i="6"/>
  <c r="H11" i="6"/>
  <c r="G11" i="6"/>
  <c r="F11" i="6"/>
  <c r="E11" i="6"/>
  <c r="D11" i="6"/>
  <c r="C11" i="6"/>
  <c r="B11" i="6"/>
  <c r="N11" i="6" s="1"/>
  <c r="A11" i="6"/>
  <c r="M10" i="6"/>
  <c r="L10" i="6"/>
  <c r="K10" i="6"/>
  <c r="J10" i="6"/>
  <c r="I10" i="6"/>
  <c r="H10" i="6"/>
  <c r="G10" i="6"/>
  <c r="F10" i="6"/>
  <c r="E10" i="6"/>
  <c r="D10" i="6"/>
  <c r="C10" i="6"/>
  <c r="B10" i="6"/>
  <c r="N10" i="6" s="1"/>
  <c r="A10" i="6"/>
  <c r="A231" i="6" s="1"/>
  <c r="M9" i="6"/>
  <c r="L9" i="6"/>
  <c r="K9" i="6"/>
  <c r="J9" i="6"/>
  <c r="I9" i="6"/>
  <c r="H9" i="6"/>
  <c r="G9" i="6"/>
  <c r="F9" i="6"/>
  <c r="E9" i="6"/>
  <c r="D9" i="6"/>
  <c r="C9" i="6"/>
  <c r="B9" i="6"/>
  <c r="N9" i="6" s="1"/>
  <c r="A9" i="6"/>
  <c r="M8" i="6"/>
  <c r="L8" i="6"/>
  <c r="K8" i="6"/>
  <c r="J8" i="6"/>
  <c r="I8" i="6"/>
  <c r="H8" i="6"/>
  <c r="G8" i="6"/>
  <c r="F8" i="6"/>
  <c r="E8" i="6"/>
  <c r="D8" i="6"/>
  <c r="C8" i="6"/>
  <c r="B8" i="6"/>
  <c r="N8" i="6" s="1"/>
  <c r="A8" i="6"/>
  <c r="A161" i="6" s="1"/>
  <c r="M7" i="6"/>
  <c r="L7" i="6"/>
  <c r="K7" i="6"/>
  <c r="J7" i="6"/>
  <c r="I7" i="6"/>
  <c r="H7" i="6"/>
  <c r="G7" i="6"/>
  <c r="F7" i="6"/>
  <c r="E7" i="6"/>
  <c r="D7" i="6"/>
  <c r="C7" i="6"/>
  <c r="B7" i="6"/>
  <c r="N7" i="6" s="1"/>
  <c r="A7" i="6"/>
  <c r="M6" i="6"/>
  <c r="L6" i="6"/>
  <c r="K6" i="6"/>
  <c r="J6" i="6"/>
  <c r="I6" i="6"/>
  <c r="H6" i="6"/>
  <c r="G6" i="6"/>
  <c r="F6" i="6"/>
  <c r="E6" i="6"/>
  <c r="D6" i="6"/>
  <c r="C6" i="6"/>
  <c r="B6" i="6"/>
  <c r="N6" i="6" s="1"/>
  <c r="A6" i="6"/>
  <c r="A91" i="6" s="1"/>
  <c r="M5" i="6"/>
  <c r="M20" i="6" s="1"/>
  <c r="L5" i="6"/>
  <c r="K5" i="6"/>
  <c r="K20" i="6" s="1"/>
  <c r="J5" i="6"/>
  <c r="J20" i="6" s="1"/>
  <c r="I5" i="6"/>
  <c r="I20" i="6" s="1"/>
  <c r="H5" i="6"/>
  <c r="G5" i="6"/>
  <c r="G20" i="6" s="1"/>
  <c r="F5" i="6"/>
  <c r="F20" i="6" s="1"/>
  <c r="E5" i="6"/>
  <c r="E20" i="6" s="1"/>
  <c r="D5" i="6"/>
  <c r="C5" i="6"/>
  <c r="C20" i="6" s="1"/>
  <c r="B5" i="6"/>
  <c r="B20" i="6" s="1"/>
  <c r="N20" i="6" s="1"/>
  <c r="A5" i="6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0" i="5"/>
  <c r="N239" i="5"/>
  <c r="N238" i="5"/>
  <c r="N237" i="5"/>
  <c r="N236" i="5"/>
  <c r="N235" i="5"/>
  <c r="N234" i="5"/>
  <c r="N233" i="5"/>
  <c r="N232" i="5"/>
  <c r="N231" i="5"/>
  <c r="N230" i="5"/>
  <c r="N229" i="5"/>
  <c r="N228" i="5"/>
  <c r="N227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M206" i="5"/>
  <c r="L206" i="5"/>
  <c r="K206" i="5"/>
  <c r="J206" i="5"/>
  <c r="I206" i="5"/>
  <c r="H206" i="5"/>
  <c r="G206" i="5"/>
  <c r="F206" i="5"/>
  <c r="E206" i="5"/>
  <c r="D206" i="5"/>
  <c r="C206" i="5"/>
  <c r="B206" i="5"/>
  <c r="M205" i="5"/>
  <c r="L205" i="5"/>
  <c r="K205" i="5"/>
  <c r="J205" i="5"/>
  <c r="I205" i="5"/>
  <c r="H205" i="5"/>
  <c r="G205" i="5"/>
  <c r="F205" i="5"/>
  <c r="E205" i="5"/>
  <c r="D205" i="5"/>
  <c r="C205" i="5"/>
  <c r="B205" i="5"/>
  <c r="M204" i="5"/>
  <c r="L204" i="5"/>
  <c r="K204" i="5"/>
  <c r="J204" i="5"/>
  <c r="I204" i="5"/>
  <c r="H204" i="5"/>
  <c r="G204" i="5"/>
  <c r="F204" i="5"/>
  <c r="E204" i="5"/>
  <c r="D204" i="5"/>
  <c r="C204" i="5"/>
  <c r="B204" i="5"/>
  <c r="M203" i="5"/>
  <c r="L203" i="5"/>
  <c r="K203" i="5"/>
  <c r="J203" i="5"/>
  <c r="I203" i="5"/>
  <c r="H203" i="5"/>
  <c r="G203" i="5"/>
  <c r="F203" i="5"/>
  <c r="E203" i="5"/>
  <c r="D203" i="5"/>
  <c r="C203" i="5"/>
  <c r="B203" i="5"/>
  <c r="M202" i="5"/>
  <c r="L202" i="5"/>
  <c r="K202" i="5"/>
  <c r="J202" i="5"/>
  <c r="I202" i="5"/>
  <c r="H202" i="5"/>
  <c r="G202" i="5"/>
  <c r="F202" i="5"/>
  <c r="E202" i="5"/>
  <c r="D202" i="5"/>
  <c r="C202" i="5"/>
  <c r="B202" i="5"/>
  <c r="M201" i="5"/>
  <c r="L201" i="5"/>
  <c r="K201" i="5"/>
  <c r="J201" i="5"/>
  <c r="I201" i="5"/>
  <c r="H201" i="5"/>
  <c r="G201" i="5"/>
  <c r="F201" i="5"/>
  <c r="E201" i="5"/>
  <c r="D201" i="5"/>
  <c r="C201" i="5"/>
  <c r="B201" i="5"/>
  <c r="M200" i="5"/>
  <c r="L200" i="5"/>
  <c r="K200" i="5"/>
  <c r="J200" i="5"/>
  <c r="I200" i="5"/>
  <c r="H200" i="5"/>
  <c r="G200" i="5"/>
  <c r="F200" i="5"/>
  <c r="E200" i="5"/>
  <c r="D200" i="5"/>
  <c r="C200" i="5"/>
  <c r="B200" i="5"/>
  <c r="M199" i="5"/>
  <c r="L199" i="5"/>
  <c r="K199" i="5"/>
  <c r="J199" i="5"/>
  <c r="I199" i="5"/>
  <c r="H199" i="5"/>
  <c r="G199" i="5"/>
  <c r="F199" i="5"/>
  <c r="E199" i="5"/>
  <c r="D199" i="5"/>
  <c r="C199" i="5"/>
  <c r="B199" i="5"/>
  <c r="M198" i="5"/>
  <c r="L198" i="5"/>
  <c r="K198" i="5"/>
  <c r="J198" i="5"/>
  <c r="I198" i="5"/>
  <c r="H198" i="5"/>
  <c r="G198" i="5"/>
  <c r="F198" i="5"/>
  <c r="E198" i="5"/>
  <c r="D198" i="5"/>
  <c r="C198" i="5"/>
  <c r="B198" i="5"/>
  <c r="M197" i="5"/>
  <c r="L197" i="5"/>
  <c r="K197" i="5"/>
  <c r="J197" i="5"/>
  <c r="I197" i="5"/>
  <c r="H197" i="5"/>
  <c r="G197" i="5"/>
  <c r="F197" i="5"/>
  <c r="E197" i="5"/>
  <c r="D197" i="5"/>
  <c r="C197" i="5"/>
  <c r="B197" i="5"/>
  <c r="M196" i="5"/>
  <c r="L196" i="5"/>
  <c r="K196" i="5"/>
  <c r="J196" i="5"/>
  <c r="I196" i="5"/>
  <c r="H196" i="5"/>
  <c r="G196" i="5"/>
  <c r="F196" i="5"/>
  <c r="E196" i="5"/>
  <c r="D196" i="5"/>
  <c r="C196" i="5"/>
  <c r="B196" i="5"/>
  <c r="M195" i="5"/>
  <c r="L195" i="5"/>
  <c r="K195" i="5"/>
  <c r="J195" i="5"/>
  <c r="I195" i="5"/>
  <c r="H195" i="5"/>
  <c r="G195" i="5"/>
  <c r="F195" i="5"/>
  <c r="E195" i="5"/>
  <c r="D195" i="5"/>
  <c r="C195" i="5"/>
  <c r="B195" i="5"/>
  <c r="M194" i="5"/>
  <c r="L194" i="5"/>
  <c r="K194" i="5"/>
  <c r="J194" i="5"/>
  <c r="I194" i="5"/>
  <c r="H194" i="5"/>
  <c r="G194" i="5"/>
  <c r="F194" i="5"/>
  <c r="E194" i="5"/>
  <c r="D194" i="5"/>
  <c r="C194" i="5"/>
  <c r="B194" i="5"/>
  <c r="M193" i="5"/>
  <c r="L193" i="5"/>
  <c r="K193" i="5"/>
  <c r="J193" i="5"/>
  <c r="I193" i="5"/>
  <c r="H193" i="5"/>
  <c r="G193" i="5"/>
  <c r="F193" i="5"/>
  <c r="E193" i="5"/>
  <c r="D193" i="5"/>
  <c r="C193" i="5"/>
  <c r="B193" i="5"/>
  <c r="M192" i="5"/>
  <c r="L192" i="5"/>
  <c r="K192" i="5"/>
  <c r="J192" i="5"/>
  <c r="I192" i="5"/>
  <c r="H192" i="5"/>
  <c r="G192" i="5"/>
  <c r="F192" i="5"/>
  <c r="E192" i="5"/>
  <c r="D192" i="5"/>
  <c r="C192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M172" i="5"/>
  <c r="L172" i="5"/>
  <c r="K172" i="5"/>
  <c r="J172" i="5"/>
  <c r="I172" i="5"/>
  <c r="H172" i="5"/>
  <c r="G172" i="5"/>
  <c r="F172" i="5"/>
  <c r="E172" i="5"/>
  <c r="D172" i="5"/>
  <c r="C172" i="5"/>
  <c r="B172" i="5"/>
  <c r="N172" i="5" s="1"/>
  <c r="M171" i="5"/>
  <c r="L171" i="5"/>
  <c r="K171" i="5"/>
  <c r="J171" i="5"/>
  <c r="I171" i="5"/>
  <c r="H171" i="5"/>
  <c r="G171" i="5"/>
  <c r="F171" i="5"/>
  <c r="E171" i="5"/>
  <c r="D171" i="5"/>
  <c r="C171" i="5"/>
  <c r="B171" i="5"/>
  <c r="N171" i="5" s="1"/>
  <c r="M170" i="5"/>
  <c r="L170" i="5"/>
  <c r="K170" i="5"/>
  <c r="J170" i="5"/>
  <c r="I170" i="5"/>
  <c r="H170" i="5"/>
  <c r="G170" i="5"/>
  <c r="F170" i="5"/>
  <c r="E170" i="5"/>
  <c r="D170" i="5"/>
  <c r="C170" i="5"/>
  <c r="B170" i="5"/>
  <c r="N170" i="5" s="1"/>
  <c r="M169" i="5"/>
  <c r="L169" i="5"/>
  <c r="K169" i="5"/>
  <c r="J169" i="5"/>
  <c r="I169" i="5"/>
  <c r="H169" i="5"/>
  <c r="G169" i="5"/>
  <c r="F169" i="5"/>
  <c r="E169" i="5"/>
  <c r="D169" i="5"/>
  <c r="N169" i="5" s="1"/>
  <c r="C169" i="5"/>
  <c r="B169" i="5"/>
  <c r="M168" i="5"/>
  <c r="L168" i="5"/>
  <c r="K168" i="5"/>
  <c r="J168" i="5"/>
  <c r="I168" i="5"/>
  <c r="H168" i="5"/>
  <c r="G168" i="5"/>
  <c r="F168" i="5"/>
  <c r="E168" i="5"/>
  <c r="D168" i="5"/>
  <c r="C168" i="5"/>
  <c r="B168" i="5"/>
  <c r="N168" i="5" s="1"/>
  <c r="M167" i="5"/>
  <c r="L167" i="5"/>
  <c r="K167" i="5"/>
  <c r="J167" i="5"/>
  <c r="I167" i="5"/>
  <c r="H167" i="5"/>
  <c r="G167" i="5"/>
  <c r="F167" i="5"/>
  <c r="E167" i="5"/>
  <c r="D167" i="5"/>
  <c r="C167" i="5"/>
  <c r="B167" i="5"/>
  <c r="N167" i="5" s="1"/>
  <c r="M166" i="5"/>
  <c r="L166" i="5"/>
  <c r="K166" i="5"/>
  <c r="J166" i="5"/>
  <c r="I166" i="5"/>
  <c r="H166" i="5"/>
  <c r="G166" i="5"/>
  <c r="F166" i="5"/>
  <c r="E166" i="5"/>
  <c r="D166" i="5"/>
  <c r="C166" i="5"/>
  <c r="B166" i="5"/>
  <c r="N166" i="5" s="1"/>
  <c r="M165" i="5"/>
  <c r="L165" i="5"/>
  <c r="K165" i="5"/>
  <c r="J165" i="5"/>
  <c r="I165" i="5"/>
  <c r="H165" i="5"/>
  <c r="G165" i="5"/>
  <c r="F165" i="5"/>
  <c r="E165" i="5"/>
  <c r="D165" i="5"/>
  <c r="N165" i="5" s="1"/>
  <c r="C165" i="5"/>
  <c r="B165" i="5"/>
  <c r="M164" i="5"/>
  <c r="L164" i="5"/>
  <c r="K164" i="5"/>
  <c r="J164" i="5"/>
  <c r="I164" i="5"/>
  <c r="H164" i="5"/>
  <c r="G164" i="5"/>
  <c r="F164" i="5"/>
  <c r="E164" i="5"/>
  <c r="D164" i="5"/>
  <c r="C164" i="5"/>
  <c r="B164" i="5"/>
  <c r="N164" i="5" s="1"/>
  <c r="M163" i="5"/>
  <c r="L163" i="5"/>
  <c r="K163" i="5"/>
  <c r="J163" i="5"/>
  <c r="I163" i="5"/>
  <c r="H163" i="5"/>
  <c r="G163" i="5"/>
  <c r="F163" i="5"/>
  <c r="E163" i="5"/>
  <c r="D163" i="5"/>
  <c r="C163" i="5"/>
  <c r="B163" i="5"/>
  <c r="N163" i="5" s="1"/>
  <c r="M162" i="5"/>
  <c r="L162" i="5"/>
  <c r="K162" i="5"/>
  <c r="J162" i="5"/>
  <c r="I162" i="5"/>
  <c r="H162" i="5"/>
  <c r="G162" i="5"/>
  <c r="F162" i="5"/>
  <c r="E162" i="5"/>
  <c r="D162" i="5"/>
  <c r="C162" i="5"/>
  <c r="B162" i="5"/>
  <c r="N162" i="5" s="1"/>
  <c r="M161" i="5"/>
  <c r="L161" i="5"/>
  <c r="K161" i="5"/>
  <c r="J161" i="5"/>
  <c r="I161" i="5"/>
  <c r="H161" i="5"/>
  <c r="G161" i="5"/>
  <c r="F161" i="5"/>
  <c r="E161" i="5"/>
  <c r="D161" i="5"/>
  <c r="N161" i="5" s="1"/>
  <c r="C161" i="5"/>
  <c r="B161" i="5"/>
  <c r="M160" i="5"/>
  <c r="L160" i="5"/>
  <c r="K160" i="5"/>
  <c r="J160" i="5"/>
  <c r="I160" i="5"/>
  <c r="H160" i="5"/>
  <c r="G160" i="5"/>
  <c r="F160" i="5"/>
  <c r="E160" i="5"/>
  <c r="D160" i="5"/>
  <c r="C160" i="5"/>
  <c r="B160" i="5"/>
  <c r="N160" i="5" s="1"/>
  <c r="M159" i="5"/>
  <c r="L159" i="5"/>
  <c r="K159" i="5"/>
  <c r="J159" i="5"/>
  <c r="I159" i="5"/>
  <c r="H159" i="5"/>
  <c r="G159" i="5"/>
  <c r="F159" i="5"/>
  <c r="E159" i="5"/>
  <c r="D159" i="5"/>
  <c r="C159" i="5"/>
  <c r="B159" i="5"/>
  <c r="N159" i="5" s="1"/>
  <c r="M158" i="5"/>
  <c r="L158" i="5"/>
  <c r="K158" i="5"/>
  <c r="J158" i="5"/>
  <c r="I158" i="5"/>
  <c r="H158" i="5"/>
  <c r="G158" i="5"/>
  <c r="F158" i="5"/>
  <c r="E158" i="5"/>
  <c r="D158" i="5"/>
  <c r="C158" i="5"/>
  <c r="M155" i="5"/>
  <c r="L155" i="5"/>
  <c r="K155" i="5"/>
  <c r="J155" i="5"/>
  <c r="I155" i="5"/>
  <c r="H155" i="5"/>
  <c r="G155" i="5"/>
  <c r="F155" i="5"/>
  <c r="E155" i="5"/>
  <c r="D155" i="5"/>
  <c r="C155" i="5"/>
  <c r="B155" i="5"/>
  <c r="N155" i="5" s="1"/>
  <c r="M154" i="5"/>
  <c r="L154" i="5"/>
  <c r="K154" i="5"/>
  <c r="J154" i="5"/>
  <c r="I154" i="5"/>
  <c r="H154" i="5"/>
  <c r="G154" i="5"/>
  <c r="F154" i="5"/>
  <c r="E154" i="5"/>
  <c r="D154" i="5"/>
  <c r="C154" i="5"/>
  <c r="N154" i="5" s="1"/>
  <c r="B154" i="5"/>
  <c r="M153" i="5"/>
  <c r="L153" i="5"/>
  <c r="K153" i="5"/>
  <c r="J153" i="5"/>
  <c r="I153" i="5"/>
  <c r="H153" i="5"/>
  <c r="G153" i="5"/>
  <c r="F153" i="5"/>
  <c r="E153" i="5"/>
  <c r="D153" i="5"/>
  <c r="C153" i="5"/>
  <c r="B153" i="5"/>
  <c r="N153" i="5" s="1"/>
  <c r="M152" i="5"/>
  <c r="L152" i="5"/>
  <c r="K152" i="5"/>
  <c r="J152" i="5"/>
  <c r="I152" i="5"/>
  <c r="H152" i="5"/>
  <c r="G152" i="5"/>
  <c r="F152" i="5"/>
  <c r="E152" i="5"/>
  <c r="D152" i="5"/>
  <c r="C152" i="5"/>
  <c r="N152" i="5" s="1"/>
  <c r="B152" i="5"/>
  <c r="M151" i="5"/>
  <c r="L151" i="5"/>
  <c r="K151" i="5"/>
  <c r="J151" i="5"/>
  <c r="I151" i="5"/>
  <c r="H151" i="5"/>
  <c r="G151" i="5"/>
  <c r="F151" i="5"/>
  <c r="E151" i="5"/>
  <c r="D151" i="5"/>
  <c r="C151" i="5"/>
  <c r="B151" i="5"/>
  <c r="N151" i="5" s="1"/>
  <c r="M150" i="5"/>
  <c r="L150" i="5"/>
  <c r="K150" i="5"/>
  <c r="J150" i="5"/>
  <c r="I150" i="5"/>
  <c r="H150" i="5"/>
  <c r="G150" i="5"/>
  <c r="F150" i="5"/>
  <c r="E150" i="5"/>
  <c r="D150" i="5"/>
  <c r="C150" i="5"/>
  <c r="N150" i="5" s="1"/>
  <c r="B150" i="5"/>
  <c r="M149" i="5"/>
  <c r="L149" i="5"/>
  <c r="K149" i="5"/>
  <c r="J149" i="5"/>
  <c r="I149" i="5"/>
  <c r="H149" i="5"/>
  <c r="G149" i="5"/>
  <c r="F149" i="5"/>
  <c r="E149" i="5"/>
  <c r="D149" i="5"/>
  <c r="C149" i="5"/>
  <c r="B149" i="5"/>
  <c r="N149" i="5" s="1"/>
  <c r="M148" i="5"/>
  <c r="L148" i="5"/>
  <c r="K148" i="5"/>
  <c r="J148" i="5"/>
  <c r="I148" i="5"/>
  <c r="H148" i="5"/>
  <c r="G148" i="5"/>
  <c r="F148" i="5"/>
  <c r="E148" i="5"/>
  <c r="D148" i="5"/>
  <c r="C148" i="5"/>
  <c r="N148" i="5" s="1"/>
  <c r="B148" i="5"/>
  <c r="M147" i="5"/>
  <c r="L147" i="5"/>
  <c r="K147" i="5"/>
  <c r="J147" i="5"/>
  <c r="I147" i="5"/>
  <c r="H147" i="5"/>
  <c r="G147" i="5"/>
  <c r="F147" i="5"/>
  <c r="E147" i="5"/>
  <c r="D147" i="5"/>
  <c r="C147" i="5"/>
  <c r="B147" i="5"/>
  <c r="N147" i="5" s="1"/>
  <c r="M146" i="5"/>
  <c r="L146" i="5"/>
  <c r="K146" i="5"/>
  <c r="J146" i="5"/>
  <c r="I146" i="5"/>
  <c r="H146" i="5"/>
  <c r="G146" i="5"/>
  <c r="F146" i="5"/>
  <c r="E146" i="5"/>
  <c r="D146" i="5"/>
  <c r="C146" i="5"/>
  <c r="N146" i="5" s="1"/>
  <c r="B146" i="5"/>
  <c r="M145" i="5"/>
  <c r="L145" i="5"/>
  <c r="K145" i="5"/>
  <c r="J145" i="5"/>
  <c r="I145" i="5"/>
  <c r="H145" i="5"/>
  <c r="G145" i="5"/>
  <c r="F145" i="5"/>
  <c r="E145" i="5"/>
  <c r="D145" i="5"/>
  <c r="C145" i="5"/>
  <c r="B145" i="5"/>
  <c r="N145" i="5" s="1"/>
  <c r="M144" i="5"/>
  <c r="L144" i="5"/>
  <c r="K144" i="5"/>
  <c r="J144" i="5"/>
  <c r="I144" i="5"/>
  <c r="H144" i="5"/>
  <c r="G144" i="5"/>
  <c r="F144" i="5"/>
  <c r="E144" i="5"/>
  <c r="D144" i="5"/>
  <c r="C144" i="5"/>
  <c r="N144" i="5" s="1"/>
  <c r="B144" i="5"/>
  <c r="M143" i="5"/>
  <c r="L143" i="5"/>
  <c r="K143" i="5"/>
  <c r="J143" i="5"/>
  <c r="I143" i="5"/>
  <c r="H143" i="5"/>
  <c r="G143" i="5"/>
  <c r="F143" i="5"/>
  <c r="E143" i="5"/>
  <c r="D143" i="5"/>
  <c r="C143" i="5"/>
  <c r="B143" i="5"/>
  <c r="N143" i="5" s="1"/>
  <c r="M142" i="5"/>
  <c r="L142" i="5"/>
  <c r="K142" i="5"/>
  <c r="J142" i="5"/>
  <c r="I142" i="5"/>
  <c r="H142" i="5"/>
  <c r="G142" i="5"/>
  <c r="F142" i="5"/>
  <c r="E142" i="5"/>
  <c r="D142" i="5"/>
  <c r="C142" i="5"/>
  <c r="N142" i="5" s="1"/>
  <c r="B142" i="5"/>
  <c r="M141" i="5"/>
  <c r="L141" i="5"/>
  <c r="K141" i="5"/>
  <c r="J141" i="5"/>
  <c r="I141" i="5"/>
  <c r="H141" i="5"/>
  <c r="G141" i="5"/>
  <c r="F141" i="5"/>
  <c r="E141" i="5"/>
  <c r="D141" i="5"/>
  <c r="C141" i="5"/>
  <c r="M138" i="5"/>
  <c r="L138" i="5"/>
  <c r="K138" i="5"/>
  <c r="J138" i="5"/>
  <c r="I138" i="5"/>
  <c r="H138" i="5"/>
  <c r="G138" i="5"/>
  <c r="F138" i="5"/>
  <c r="E138" i="5"/>
  <c r="D138" i="5"/>
  <c r="C138" i="5"/>
  <c r="B138" i="5"/>
  <c r="N138" i="5" s="1"/>
  <c r="M137" i="5"/>
  <c r="L137" i="5"/>
  <c r="K137" i="5"/>
  <c r="J137" i="5"/>
  <c r="I137" i="5"/>
  <c r="H137" i="5"/>
  <c r="G137" i="5"/>
  <c r="F137" i="5"/>
  <c r="E137" i="5"/>
  <c r="D137" i="5"/>
  <c r="C137" i="5"/>
  <c r="B137" i="5"/>
  <c r="N137" i="5" s="1"/>
  <c r="M136" i="5"/>
  <c r="L136" i="5"/>
  <c r="K136" i="5"/>
  <c r="J136" i="5"/>
  <c r="I136" i="5"/>
  <c r="H136" i="5"/>
  <c r="G136" i="5"/>
  <c r="F136" i="5"/>
  <c r="E136" i="5"/>
  <c r="D136" i="5"/>
  <c r="C136" i="5"/>
  <c r="B136" i="5"/>
  <c r="N136" i="5" s="1"/>
  <c r="M135" i="5"/>
  <c r="L135" i="5"/>
  <c r="K135" i="5"/>
  <c r="J135" i="5"/>
  <c r="I135" i="5"/>
  <c r="H135" i="5"/>
  <c r="G135" i="5"/>
  <c r="F135" i="5"/>
  <c r="E135" i="5"/>
  <c r="D135" i="5"/>
  <c r="C135" i="5"/>
  <c r="B135" i="5"/>
  <c r="N135" i="5" s="1"/>
  <c r="M134" i="5"/>
  <c r="L134" i="5"/>
  <c r="K134" i="5"/>
  <c r="J134" i="5"/>
  <c r="I134" i="5"/>
  <c r="H134" i="5"/>
  <c r="G134" i="5"/>
  <c r="F134" i="5"/>
  <c r="E134" i="5"/>
  <c r="D134" i="5"/>
  <c r="C134" i="5"/>
  <c r="B134" i="5"/>
  <c r="N134" i="5" s="1"/>
  <c r="M133" i="5"/>
  <c r="L133" i="5"/>
  <c r="K133" i="5"/>
  <c r="J133" i="5"/>
  <c r="I133" i="5"/>
  <c r="H133" i="5"/>
  <c r="G133" i="5"/>
  <c r="F133" i="5"/>
  <c r="E133" i="5"/>
  <c r="D133" i="5"/>
  <c r="C133" i="5"/>
  <c r="B133" i="5"/>
  <c r="N133" i="5" s="1"/>
  <c r="M132" i="5"/>
  <c r="L132" i="5"/>
  <c r="K132" i="5"/>
  <c r="J132" i="5"/>
  <c r="I132" i="5"/>
  <c r="H132" i="5"/>
  <c r="G132" i="5"/>
  <c r="F132" i="5"/>
  <c r="E132" i="5"/>
  <c r="D132" i="5"/>
  <c r="C132" i="5"/>
  <c r="B132" i="5"/>
  <c r="N132" i="5" s="1"/>
  <c r="M131" i="5"/>
  <c r="L131" i="5"/>
  <c r="K131" i="5"/>
  <c r="J131" i="5"/>
  <c r="I131" i="5"/>
  <c r="H131" i="5"/>
  <c r="G131" i="5"/>
  <c r="F131" i="5"/>
  <c r="E131" i="5"/>
  <c r="D131" i="5"/>
  <c r="C131" i="5"/>
  <c r="B131" i="5"/>
  <c r="N131" i="5" s="1"/>
  <c r="M130" i="5"/>
  <c r="L130" i="5"/>
  <c r="K130" i="5"/>
  <c r="J130" i="5"/>
  <c r="I130" i="5"/>
  <c r="H130" i="5"/>
  <c r="G130" i="5"/>
  <c r="F130" i="5"/>
  <c r="E130" i="5"/>
  <c r="D130" i="5"/>
  <c r="C130" i="5"/>
  <c r="B130" i="5"/>
  <c r="N130" i="5" s="1"/>
  <c r="M129" i="5"/>
  <c r="L129" i="5"/>
  <c r="K129" i="5"/>
  <c r="J129" i="5"/>
  <c r="I129" i="5"/>
  <c r="H129" i="5"/>
  <c r="G129" i="5"/>
  <c r="F129" i="5"/>
  <c r="E129" i="5"/>
  <c r="D129" i="5"/>
  <c r="C129" i="5"/>
  <c r="B129" i="5"/>
  <c r="N129" i="5" s="1"/>
  <c r="M128" i="5"/>
  <c r="L128" i="5"/>
  <c r="K128" i="5"/>
  <c r="J128" i="5"/>
  <c r="I128" i="5"/>
  <c r="H128" i="5"/>
  <c r="G128" i="5"/>
  <c r="F128" i="5"/>
  <c r="E128" i="5"/>
  <c r="D128" i="5"/>
  <c r="C128" i="5"/>
  <c r="B128" i="5"/>
  <c r="N128" i="5" s="1"/>
  <c r="M127" i="5"/>
  <c r="L127" i="5"/>
  <c r="K127" i="5"/>
  <c r="J127" i="5"/>
  <c r="I127" i="5"/>
  <c r="H127" i="5"/>
  <c r="G127" i="5"/>
  <c r="F127" i="5"/>
  <c r="E127" i="5"/>
  <c r="D127" i="5"/>
  <c r="C127" i="5"/>
  <c r="B127" i="5"/>
  <c r="N127" i="5" s="1"/>
  <c r="M126" i="5"/>
  <c r="L126" i="5"/>
  <c r="K126" i="5"/>
  <c r="J126" i="5"/>
  <c r="I126" i="5"/>
  <c r="H126" i="5"/>
  <c r="G126" i="5"/>
  <c r="F126" i="5"/>
  <c r="E126" i="5"/>
  <c r="D126" i="5"/>
  <c r="C126" i="5"/>
  <c r="B126" i="5"/>
  <c r="N126" i="5" s="1"/>
  <c r="M125" i="5"/>
  <c r="L125" i="5"/>
  <c r="K125" i="5"/>
  <c r="J125" i="5"/>
  <c r="I125" i="5"/>
  <c r="H125" i="5"/>
  <c r="G125" i="5"/>
  <c r="F125" i="5"/>
  <c r="E125" i="5"/>
  <c r="D125" i="5"/>
  <c r="C125" i="5"/>
  <c r="B125" i="5"/>
  <c r="N125" i="5" s="1"/>
  <c r="M124" i="5"/>
  <c r="L124" i="5"/>
  <c r="K124" i="5"/>
  <c r="J124" i="5"/>
  <c r="I124" i="5"/>
  <c r="H124" i="5"/>
  <c r="G124" i="5"/>
  <c r="F124" i="5"/>
  <c r="E124" i="5"/>
  <c r="D124" i="5"/>
  <c r="C124" i="5"/>
  <c r="M87" i="5"/>
  <c r="L87" i="5"/>
  <c r="K87" i="5"/>
  <c r="J87" i="5"/>
  <c r="I87" i="5"/>
  <c r="H87" i="5"/>
  <c r="G87" i="5"/>
  <c r="F87" i="5"/>
  <c r="E87" i="5"/>
  <c r="D87" i="5"/>
  <c r="C87" i="5"/>
  <c r="B87" i="5"/>
  <c r="N87" i="5" s="1"/>
  <c r="M86" i="5"/>
  <c r="L86" i="5"/>
  <c r="K86" i="5"/>
  <c r="J86" i="5"/>
  <c r="I86" i="5"/>
  <c r="H86" i="5"/>
  <c r="G86" i="5"/>
  <c r="F86" i="5"/>
  <c r="E86" i="5"/>
  <c r="N86" i="5" s="1"/>
  <c r="D86" i="5"/>
  <c r="C86" i="5"/>
  <c r="B86" i="5"/>
  <c r="M85" i="5"/>
  <c r="L85" i="5"/>
  <c r="K85" i="5"/>
  <c r="J85" i="5"/>
  <c r="I85" i="5"/>
  <c r="H85" i="5"/>
  <c r="G85" i="5"/>
  <c r="F85" i="5"/>
  <c r="E85" i="5"/>
  <c r="D85" i="5"/>
  <c r="C85" i="5"/>
  <c r="B85" i="5"/>
  <c r="N85" i="5" s="1"/>
  <c r="M84" i="5"/>
  <c r="L84" i="5"/>
  <c r="K84" i="5"/>
  <c r="J84" i="5"/>
  <c r="I84" i="5"/>
  <c r="H84" i="5"/>
  <c r="G84" i="5"/>
  <c r="F84" i="5"/>
  <c r="E84" i="5"/>
  <c r="D84" i="5"/>
  <c r="C84" i="5"/>
  <c r="B84" i="5"/>
  <c r="N84" i="5" s="1"/>
  <c r="M83" i="5"/>
  <c r="L83" i="5"/>
  <c r="K83" i="5"/>
  <c r="J83" i="5"/>
  <c r="I83" i="5"/>
  <c r="H83" i="5"/>
  <c r="G83" i="5"/>
  <c r="F83" i="5"/>
  <c r="E83" i="5"/>
  <c r="D83" i="5"/>
  <c r="C83" i="5"/>
  <c r="B83" i="5"/>
  <c r="N83" i="5" s="1"/>
  <c r="M82" i="5"/>
  <c r="L82" i="5"/>
  <c r="K82" i="5"/>
  <c r="J82" i="5"/>
  <c r="I82" i="5"/>
  <c r="H82" i="5"/>
  <c r="G82" i="5"/>
  <c r="F82" i="5"/>
  <c r="E82" i="5"/>
  <c r="N82" i="5" s="1"/>
  <c r="D82" i="5"/>
  <c r="C82" i="5"/>
  <c r="B82" i="5"/>
  <c r="M81" i="5"/>
  <c r="L81" i="5"/>
  <c r="K81" i="5"/>
  <c r="J81" i="5"/>
  <c r="I81" i="5"/>
  <c r="H81" i="5"/>
  <c r="G81" i="5"/>
  <c r="F81" i="5"/>
  <c r="E81" i="5"/>
  <c r="D81" i="5"/>
  <c r="C81" i="5"/>
  <c r="B81" i="5"/>
  <c r="N81" i="5" s="1"/>
  <c r="M80" i="5"/>
  <c r="L80" i="5"/>
  <c r="K80" i="5"/>
  <c r="J80" i="5"/>
  <c r="I80" i="5"/>
  <c r="H80" i="5"/>
  <c r="G80" i="5"/>
  <c r="F80" i="5"/>
  <c r="E80" i="5"/>
  <c r="D80" i="5"/>
  <c r="C80" i="5"/>
  <c r="B80" i="5"/>
  <c r="N80" i="5" s="1"/>
  <c r="M79" i="5"/>
  <c r="L79" i="5"/>
  <c r="K79" i="5"/>
  <c r="J79" i="5"/>
  <c r="I79" i="5"/>
  <c r="H79" i="5"/>
  <c r="G79" i="5"/>
  <c r="F79" i="5"/>
  <c r="E79" i="5"/>
  <c r="D79" i="5"/>
  <c r="C79" i="5"/>
  <c r="B79" i="5"/>
  <c r="N79" i="5" s="1"/>
  <c r="M78" i="5"/>
  <c r="L78" i="5"/>
  <c r="K78" i="5"/>
  <c r="J78" i="5"/>
  <c r="I78" i="5"/>
  <c r="H78" i="5"/>
  <c r="G78" i="5"/>
  <c r="F78" i="5"/>
  <c r="E78" i="5"/>
  <c r="N78" i="5" s="1"/>
  <c r="D78" i="5"/>
  <c r="C78" i="5"/>
  <c r="B78" i="5"/>
  <c r="M77" i="5"/>
  <c r="L77" i="5"/>
  <c r="K77" i="5"/>
  <c r="J77" i="5"/>
  <c r="I77" i="5"/>
  <c r="H77" i="5"/>
  <c r="G77" i="5"/>
  <c r="F77" i="5"/>
  <c r="E77" i="5"/>
  <c r="D77" i="5"/>
  <c r="C77" i="5"/>
  <c r="B77" i="5"/>
  <c r="N77" i="5" s="1"/>
  <c r="M76" i="5"/>
  <c r="L76" i="5"/>
  <c r="K76" i="5"/>
  <c r="J76" i="5"/>
  <c r="I76" i="5"/>
  <c r="H76" i="5"/>
  <c r="G76" i="5"/>
  <c r="F76" i="5"/>
  <c r="E76" i="5"/>
  <c r="D76" i="5"/>
  <c r="C76" i="5"/>
  <c r="B76" i="5"/>
  <c r="N76" i="5" s="1"/>
  <c r="M75" i="5"/>
  <c r="L75" i="5"/>
  <c r="K75" i="5"/>
  <c r="J75" i="5"/>
  <c r="I75" i="5"/>
  <c r="H75" i="5"/>
  <c r="G75" i="5"/>
  <c r="F75" i="5"/>
  <c r="E75" i="5"/>
  <c r="D75" i="5"/>
  <c r="C75" i="5"/>
  <c r="B75" i="5"/>
  <c r="N75" i="5" s="1"/>
  <c r="M74" i="5"/>
  <c r="L74" i="5"/>
  <c r="K74" i="5"/>
  <c r="J74" i="5"/>
  <c r="I74" i="5"/>
  <c r="H74" i="5"/>
  <c r="G74" i="5"/>
  <c r="F74" i="5"/>
  <c r="E74" i="5"/>
  <c r="N74" i="5" s="1"/>
  <c r="D74" i="5"/>
  <c r="C74" i="5"/>
  <c r="B74" i="5"/>
  <c r="M73" i="5"/>
  <c r="L73" i="5"/>
  <c r="K73" i="5"/>
  <c r="J73" i="5"/>
  <c r="I73" i="5"/>
  <c r="H73" i="5"/>
  <c r="G73" i="5"/>
  <c r="F73" i="5"/>
  <c r="E73" i="5"/>
  <c r="D73" i="5"/>
  <c r="C73" i="5"/>
  <c r="M36" i="5"/>
  <c r="L36" i="5"/>
  <c r="K36" i="5"/>
  <c r="J36" i="5"/>
  <c r="I36" i="5"/>
  <c r="H36" i="5"/>
  <c r="G36" i="5"/>
  <c r="F36" i="5"/>
  <c r="E36" i="5"/>
  <c r="D36" i="5"/>
  <c r="C36" i="5"/>
  <c r="B36" i="5"/>
  <c r="M35" i="5"/>
  <c r="L35" i="5"/>
  <c r="K35" i="5"/>
  <c r="J35" i="5"/>
  <c r="I35" i="5"/>
  <c r="H35" i="5"/>
  <c r="G35" i="5"/>
  <c r="F35" i="5"/>
  <c r="E35" i="5"/>
  <c r="D35" i="5"/>
  <c r="C35" i="5"/>
  <c r="B35" i="5"/>
  <c r="M34" i="5"/>
  <c r="L34" i="5"/>
  <c r="K34" i="5"/>
  <c r="J34" i="5"/>
  <c r="I34" i="5"/>
  <c r="H34" i="5"/>
  <c r="G34" i="5"/>
  <c r="F34" i="5"/>
  <c r="E34" i="5"/>
  <c r="D34" i="5"/>
  <c r="C34" i="5"/>
  <c r="B34" i="5"/>
  <c r="M33" i="5"/>
  <c r="L33" i="5"/>
  <c r="K33" i="5"/>
  <c r="J33" i="5"/>
  <c r="I33" i="5"/>
  <c r="H33" i="5"/>
  <c r="G33" i="5"/>
  <c r="F33" i="5"/>
  <c r="E33" i="5"/>
  <c r="D33" i="5"/>
  <c r="C33" i="5"/>
  <c r="B33" i="5"/>
  <c r="M32" i="5"/>
  <c r="L32" i="5"/>
  <c r="K32" i="5"/>
  <c r="J32" i="5"/>
  <c r="I32" i="5"/>
  <c r="H32" i="5"/>
  <c r="G32" i="5"/>
  <c r="F32" i="5"/>
  <c r="E32" i="5"/>
  <c r="D32" i="5"/>
  <c r="C32" i="5"/>
  <c r="B32" i="5"/>
  <c r="M31" i="5"/>
  <c r="L31" i="5"/>
  <c r="K31" i="5"/>
  <c r="J31" i="5"/>
  <c r="I31" i="5"/>
  <c r="H31" i="5"/>
  <c r="G31" i="5"/>
  <c r="F31" i="5"/>
  <c r="E31" i="5"/>
  <c r="D31" i="5"/>
  <c r="C31" i="5"/>
  <c r="B31" i="5"/>
  <c r="M30" i="5"/>
  <c r="L30" i="5"/>
  <c r="K30" i="5"/>
  <c r="J30" i="5"/>
  <c r="I30" i="5"/>
  <c r="H30" i="5"/>
  <c r="G30" i="5"/>
  <c r="F30" i="5"/>
  <c r="E30" i="5"/>
  <c r="D30" i="5"/>
  <c r="C30" i="5"/>
  <c r="B30" i="5"/>
  <c r="M29" i="5"/>
  <c r="L29" i="5"/>
  <c r="K29" i="5"/>
  <c r="J29" i="5"/>
  <c r="I29" i="5"/>
  <c r="H29" i="5"/>
  <c r="G29" i="5"/>
  <c r="F29" i="5"/>
  <c r="E29" i="5"/>
  <c r="D29" i="5"/>
  <c r="C29" i="5"/>
  <c r="B29" i="5"/>
  <c r="M28" i="5"/>
  <c r="L28" i="5"/>
  <c r="K28" i="5"/>
  <c r="J28" i="5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6" i="5"/>
  <c r="L26" i="5"/>
  <c r="K26" i="5"/>
  <c r="J26" i="5"/>
  <c r="I26" i="5"/>
  <c r="H26" i="5"/>
  <c r="G26" i="5"/>
  <c r="F26" i="5"/>
  <c r="E26" i="5"/>
  <c r="D26" i="5"/>
  <c r="C26" i="5"/>
  <c r="B26" i="5"/>
  <c r="M25" i="5"/>
  <c r="L25" i="5"/>
  <c r="K25" i="5"/>
  <c r="J25" i="5"/>
  <c r="I25" i="5"/>
  <c r="H25" i="5"/>
  <c r="G25" i="5"/>
  <c r="F25" i="5"/>
  <c r="E25" i="5"/>
  <c r="D25" i="5"/>
  <c r="C25" i="5"/>
  <c r="B25" i="5"/>
  <c r="M24" i="5"/>
  <c r="L24" i="5"/>
  <c r="K24" i="5"/>
  <c r="J24" i="5"/>
  <c r="I24" i="5"/>
  <c r="H24" i="5"/>
  <c r="G24" i="5"/>
  <c r="F24" i="5"/>
  <c r="E24" i="5"/>
  <c r="D24" i="5"/>
  <c r="C24" i="5"/>
  <c r="B24" i="5"/>
  <c r="M23" i="5"/>
  <c r="L23" i="5"/>
  <c r="K23" i="5"/>
  <c r="J23" i="5"/>
  <c r="I23" i="5"/>
  <c r="H23" i="5"/>
  <c r="G23" i="5"/>
  <c r="F23" i="5"/>
  <c r="E23" i="5"/>
  <c r="D23" i="5"/>
  <c r="C23" i="5"/>
  <c r="B23" i="5"/>
  <c r="M22" i="5"/>
  <c r="L22" i="5"/>
  <c r="K22" i="5"/>
  <c r="J22" i="5"/>
  <c r="I22" i="5"/>
  <c r="H22" i="5"/>
  <c r="G22" i="5"/>
  <c r="F22" i="5"/>
  <c r="E22" i="5"/>
  <c r="D22" i="5"/>
  <c r="C22" i="5"/>
  <c r="M19" i="5"/>
  <c r="L19" i="5"/>
  <c r="K19" i="5"/>
  <c r="J19" i="5"/>
  <c r="I19" i="5"/>
  <c r="H19" i="5"/>
  <c r="G19" i="5"/>
  <c r="F19" i="5"/>
  <c r="E19" i="5"/>
  <c r="D19" i="5"/>
  <c r="C19" i="5"/>
  <c r="B19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B17" i="5"/>
  <c r="M16" i="5"/>
  <c r="L16" i="5"/>
  <c r="K16" i="5"/>
  <c r="J16" i="5"/>
  <c r="I16" i="5"/>
  <c r="H16" i="5"/>
  <c r="G16" i="5"/>
  <c r="F16" i="5"/>
  <c r="E16" i="5"/>
  <c r="D16" i="5"/>
  <c r="C16" i="5"/>
  <c r="B16" i="5"/>
  <c r="M15" i="5"/>
  <c r="L15" i="5"/>
  <c r="K15" i="5"/>
  <c r="J15" i="5"/>
  <c r="I15" i="5"/>
  <c r="H15" i="5"/>
  <c r="G15" i="5"/>
  <c r="F15" i="5"/>
  <c r="E15" i="5"/>
  <c r="D15" i="5"/>
  <c r="C15" i="5"/>
  <c r="B15" i="5"/>
  <c r="M14" i="5"/>
  <c r="L14" i="5"/>
  <c r="K14" i="5"/>
  <c r="J14" i="5"/>
  <c r="I14" i="5"/>
  <c r="H14" i="5"/>
  <c r="G14" i="5"/>
  <c r="F14" i="5"/>
  <c r="E14" i="5"/>
  <c r="D14" i="5"/>
  <c r="C14" i="5"/>
  <c r="B14" i="5"/>
  <c r="M13" i="5"/>
  <c r="L13" i="5"/>
  <c r="K13" i="5"/>
  <c r="J13" i="5"/>
  <c r="I13" i="5"/>
  <c r="H13" i="5"/>
  <c r="G13" i="5"/>
  <c r="F13" i="5"/>
  <c r="E13" i="5"/>
  <c r="D13" i="5"/>
  <c r="C13" i="5"/>
  <c r="B13" i="5"/>
  <c r="M12" i="5"/>
  <c r="L12" i="5"/>
  <c r="K12" i="5"/>
  <c r="J12" i="5"/>
  <c r="I12" i="5"/>
  <c r="H12" i="5"/>
  <c r="G12" i="5"/>
  <c r="F12" i="5"/>
  <c r="E12" i="5"/>
  <c r="D12" i="5"/>
  <c r="C12" i="5"/>
  <c r="B12" i="5"/>
  <c r="M11" i="5"/>
  <c r="L11" i="5"/>
  <c r="K11" i="5"/>
  <c r="J11" i="5"/>
  <c r="I11" i="5"/>
  <c r="H11" i="5"/>
  <c r="G11" i="5"/>
  <c r="F11" i="5"/>
  <c r="E11" i="5"/>
  <c r="D11" i="5"/>
  <c r="C11" i="5"/>
  <c r="B11" i="5"/>
  <c r="M10" i="5"/>
  <c r="L10" i="5"/>
  <c r="K10" i="5"/>
  <c r="J10" i="5"/>
  <c r="I10" i="5"/>
  <c r="H10" i="5"/>
  <c r="G10" i="5"/>
  <c r="F10" i="5"/>
  <c r="E10" i="5"/>
  <c r="D10" i="5"/>
  <c r="C10" i="5"/>
  <c r="B10" i="5"/>
  <c r="M9" i="5"/>
  <c r="L9" i="5"/>
  <c r="K9" i="5"/>
  <c r="J9" i="5"/>
  <c r="I9" i="5"/>
  <c r="H9" i="5"/>
  <c r="G9" i="5"/>
  <c r="F9" i="5"/>
  <c r="E9" i="5"/>
  <c r="D9" i="5"/>
  <c r="C9" i="5"/>
  <c r="B9" i="5"/>
  <c r="M8" i="5"/>
  <c r="L8" i="5"/>
  <c r="K8" i="5"/>
  <c r="J8" i="5"/>
  <c r="I8" i="5"/>
  <c r="H8" i="5"/>
  <c r="G8" i="5"/>
  <c r="F8" i="5"/>
  <c r="E8" i="5"/>
  <c r="D8" i="5"/>
  <c r="C8" i="5"/>
  <c r="B8" i="5"/>
  <c r="M7" i="5"/>
  <c r="L7" i="5"/>
  <c r="K7" i="5"/>
  <c r="J7" i="5"/>
  <c r="I7" i="5"/>
  <c r="H7" i="5"/>
  <c r="G7" i="5"/>
  <c r="F7" i="5"/>
  <c r="E7" i="5"/>
  <c r="D7" i="5"/>
  <c r="C7" i="5"/>
  <c r="B7" i="5"/>
  <c r="M6" i="5"/>
  <c r="L6" i="5"/>
  <c r="K6" i="5"/>
  <c r="J6" i="5"/>
  <c r="I6" i="5"/>
  <c r="H6" i="5"/>
  <c r="G6" i="5"/>
  <c r="F6" i="5"/>
  <c r="E6" i="5"/>
  <c r="D6" i="5"/>
  <c r="C6" i="5"/>
  <c r="B6" i="5"/>
  <c r="M5" i="5"/>
  <c r="L5" i="5"/>
  <c r="K5" i="5"/>
  <c r="J5" i="5"/>
  <c r="I5" i="5"/>
  <c r="H5" i="5"/>
  <c r="G5" i="5"/>
  <c r="F5" i="5"/>
  <c r="E5" i="5"/>
  <c r="D5" i="5"/>
  <c r="C5" i="5"/>
  <c r="A5" i="5"/>
  <c r="A39" i="5" s="1"/>
  <c r="A6" i="5"/>
  <c r="A23" i="5" s="1"/>
  <c r="A7" i="5"/>
  <c r="A24" i="5" s="1"/>
  <c r="A8" i="5"/>
  <c r="A25" i="5" s="1"/>
  <c r="A9" i="5"/>
  <c r="A43" i="5" s="1"/>
  <c r="A10" i="5"/>
  <c r="A27" i="5" s="1"/>
  <c r="A11" i="5"/>
  <c r="A28" i="5" s="1"/>
  <c r="A12" i="5"/>
  <c r="A29" i="5" s="1"/>
  <c r="A13" i="5"/>
  <c r="A47" i="5" s="1"/>
  <c r="A14" i="5"/>
  <c r="A31" i="5" s="1"/>
  <c r="A15" i="5"/>
  <c r="A32" i="5" s="1"/>
  <c r="A16" i="5"/>
  <c r="A33" i="5" s="1"/>
  <c r="A17" i="5"/>
  <c r="A51" i="5" s="1"/>
  <c r="A18" i="5"/>
  <c r="A35" i="5" s="1"/>
  <c r="A19" i="5"/>
  <c r="A36" i="5" s="1"/>
  <c r="A244" i="8" l="1"/>
  <c r="A176" i="8"/>
  <c r="A193" i="8"/>
  <c r="A125" i="8"/>
  <c r="A57" i="8"/>
  <c r="A210" i="8"/>
  <c r="A142" i="8"/>
  <c r="A227" i="8"/>
  <c r="A159" i="8"/>
  <c r="A91" i="8"/>
  <c r="A246" i="8"/>
  <c r="A178" i="8"/>
  <c r="A195" i="8"/>
  <c r="A127" i="8"/>
  <c r="A59" i="8"/>
  <c r="A212" i="8"/>
  <c r="A144" i="8"/>
  <c r="A229" i="8"/>
  <c r="A161" i="8"/>
  <c r="A93" i="8"/>
  <c r="A248" i="8"/>
  <c r="A180" i="8"/>
  <c r="A197" i="8"/>
  <c r="A129" i="8"/>
  <c r="A61" i="8"/>
  <c r="A214" i="8"/>
  <c r="A146" i="8"/>
  <c r="A231" i="8"/>
  <c r="A163" i="8"/>
  <c r="A95" i="8"/>
  <c r="A250" i="8"/>
  <c r="A182" i="8"/>
  <c r="A199" i="8"/>
  <c r="A131" i="8"/>
  <c r="A63" i="8"/>
  <c r="A216" i="8"/>
  <c r="A148" i="8"/>
  <c r="A233" i="8"/>
  <c r="A165" i="8"/>
  <c r="A97" i="8"/>
  <c r="A29" i="8"/>
  <c r="A252" i="8"/>
  <c r="A184" i="8"/>
  <c r="A201" i="8"/>
  <c r="A133" i="8"/>
  <c r="A65" i="8"/>
  <c r="A218" i="8"/>
  <c r="A150" i="8"/>
  <c r="A235" i="8"/>
  <c r="A167" i="8"/>
  <c r="A99" i="8"/>
  <c r="A31" i="8"/>
  <c r="A254" i="8"/>
  <c r="A186" i="8"/>
  <c r="A203" i="8"/>
  <c r="A135" i="8"/>
  <c r="A67" i="8"/>
  <c r="A220" i="8"/>
  <c r="A152" i="8"/>
  <c r="A237" i="8"/>
  <c r="A169" i="8"/>
  <c r="A101" i="8"/>
  <c r="A33" i="8"/>
  <c r="A256" i="8"/>
  <c r="A188" i="8"/>
  <c r="A205" i="8"/>
  <c r="A137" i="8"/>
  <c r="A69" i="8"/>
  <c r="A222" i="8"/>
  <c r="A154" i="8"/>
  <c r="A239" i="8"/>
  <c r="A171" i="8"/>
  <c r="A103" i="8"/>
  <c r="A35" i="8"/>
  <c r="B20" i="8"/>
  <c r="N20" i="8" s="1"/>
  <c r="A39" i="8"/>
  <c r="A41" i="8"/>
  <c r="A43" i="8"/>
  <c r="A45" i="8"/>
  <c r="A49" i="8"/>
  <c r="A53" i="8"/>
  <c r="C88" i="8"/>
  <c r="N88" i="8" s="1"/>
  <c r="G88" i="8"/>
  <c r="K88" i="8"/>
  <c r="N74" i="8"/>
  <c r="A75" i="8"/>
  <c r="N78" i="8"/>
  <c r="N82" i="8"/>
  <c r="N86" i="8"/>
  <c r="N105" i="8"/>
  <c r="D139" i="8"/>
  <c r="H139" i="8"/>
  <c r="L139" i="8"/>
  <c r="A76" i="8"/>
  <c r="A80" i="8"/>
  <c r="A84" i="8"/>
  <c r="A108" i="8"/>
  <c r="A110" i="8"/>
  <c r="A112" i="8"/>
  <c r="A114" i="8"/>
  <c r="A116" i="8"/>
  <c r="A118" i="8"/>
  <c r="A120" i="8"/>
  <c r="A209" i="8"/>
  <c r="A141" i="8"/>
  <c r="A226" i="8"/>
  <c r="A158" i="8"/>
  <c r="A90" i="8"/>
  <c r="A243" i="8"/>
  <c r="A175" i="8"/>
  <c r="A192" i="8"/>
  <c r="A124" i="8"/>
  <c r="A56" i="8"/>
  <c r="A211" i="8"/>
  <c r="A143" i="8"/>
  <c r="A228" i="8"/>
  <c r="A160" i="8"/>
  <c r="A92" i="8"/>
  <c r="A245" i="8"/>
  <c r="A177" i="8"/>
  <c r="A194" i="8"/>
  <c r="A126" i="8"/>
  <c r="A58" i="8"/>
  <c r="A213" i="8"/>
  <c r="A145" i="8"/>
  <c r="A230" i="8"/>
  <c r="A162" i="8"/>
  <c r="A94" i="8"/>
  <c r="A247" i="8"/>
  <c r="A179" i="8"/>
  <c r="A196" i="8"/>
  <c r="A128" i="8"/>
  <c r="A60" i="8"/>
  <c r="A215" i="8"/>
  <c r="A147" i="8"/>
  <c r="A232" i="8"/>
  <c r="A164" i="8"/>
  <c r="A96" i="8"/>
  <c r="A28" i="8"/>
  <c r="A249" i="8"/>
  <c r="A181" i="8"/>
  <c r="A198" i="8"/>
  <c r="A130" i="8"/>
  <c r="A62" i="8"/>
  <c r="A217" i="8"/>
  <c r="A149" i="8"/>
  <c r="A234" i="8"/>
  <c r="A166" i="8"/>
  <c r="A98" i="8"/>
  <c r="A30" i="8"/>
  <c r="A251" i="8"/>
  <c r="A183" i="8"/>
  <c r="A200" i="8"/>
  <c r="A132" i="8"/>
  <c r="A64" i="8"/>
  <c r="A219" i="8"/>
  <c r="A151" i="8"/>
  <c r="A236" i="8"/>
  <c r="A168" i="8"/>
  <c r="A100" i="8"/>
  <c r="A32" i="8"/>
  <c r="A253" i="8"/>
  <c r="A185" i="8"/>
  <c r="A202" i="8"/>
  <c r="A134" i="8"/>
  <c r="A66" i="8"/>
  <c r="A221" i="8"/>
  <c r="A153" i="8"/>
  <c r="A238" i="8"/>
  <c r="A170" i="8"/>
  <c r="A102" i="8"/>
  <c r="A34" i="8"/>
  <c r="A255" i="8"/>
  <c r="A187" i="8"/>
  <c r="A204" i="8"/>
  <c r="A136" i="8"/>
  <c r="A68" i="8"/>
  <c r="A223" i="8"/>
  <c r="A155" i="8"/>
  <c r="A240" i="8"/>
  <c r="A172" i="8"/>
  <c r="A104" i="8"/>
  <c r="A36" i="8"/>
  <c r="A257" i="8"/>
  <c r="A189" i="8"/>
  <c r="A206" i="8"/>
  <c r="A138" i="8"/>
  <c r="A70" i="8"/>
  <c r="N37" i="8"/>
  <c r="N22" i="8"/>
  <c r="A40" i="8"/>
  <c r="A42" i="8"/>
  <c r="A44" i="8"/>
  <c r="A46" i="8"/>
  <c r="A48" i="8"/>
  <c r="A50" i="8"/>
  <c r="A52" i="8"/>
  <c r="N71" i="8"/>
  <c r="A73" i="8"/>
  <c r="E88" i="8"/>
  <c r="I88" i="8"/>
  <c r="M88" i="8"/>
  <c r="N76" i="8"/>
  <c r="A77" i="8"/>
  <c r="N80" i="8"/>
  <c r="A81" i="8"/>
  <c r="N84" i="8"/>
  <c r="A85" i="8"/>
  <c r="B139" i="8"/>
  <c r="F139" i="8"/>
  <c r="J139" i="8"/>
  <c r="N124" i="8"/>
  <c r="A23" i="8"/>
  <c r="A25" i="8"/>
  <c r="A27" i="8"/>
  <c r="A74" i="8"/>
  <c r="A78" i="8"/>
  <c r="A82" i="8"/>
  <c r="A86" i="8"/>
  <c r="A107" i="8"/>
  <c r="A109" i="8"/>
  <c r="A111" i="8"/>
  <c r="A113" i="8"/>
  <c r="A115" i="8"/>
  <c r="A117" i="8"/>
  <c r="A119" i="8"/>
  <c r="A121" i="8"/>
  <c r="N137" i="8"/>
  <c r="B173" i="8"/>
  <c r="N173" i="8" s="1"/>
  <c r="A209" i="6"/>
  <c r="A141" i="6"/>
  <c r="A226" i="6"/>
  <c r="A158" i="6"/>
  <c r="A90" i="6"/>
  <c r="A243" i="6"/>
  <c r="A175" i="6"/>
  <c r="A107" i="6"/>
  <c r="A211" i="6"/>
  <c r="A143" i="6"/>
  <c r="A228" i="6"/>
  <c r="A160" i="6"/>
  <c r="A92" i="6"/>
  <c r="A245" i="6"/>
  <c r="A177" i="6"/>
  <c r="A109" i="6"/>
  <c r="A213" i="6"/>
  <c r="A145" i="6"/>
  <c r="A77" i="6"/>
  <c r="A230" i="6"/>
  <c r="A162" i="6"/>
  <c r="A94" i="6"/>
  <c r="A247" i="6"/>
  <c r="A179" i="6"/>
  <c r="A111" i="6"/>
  <c r="A215" i="6"/>
  <c r="A147" i="6"/>
  <c r="A79" i="6"/>
  <c r="A232" i="6"/>
  <c r="A164" i="6"/>
  <c r="A96" i="6"/>
  <c r="A249" i="6"/>
  <c r="A181" i="6"/>
  <c r="A113" i="6"/>
  <c r="A73" i="6"/>
  <c r="N5" i="6"/>
  <c r="A23" i="6"/>
  <c r="A25" i="6"/>
  <c r="A27" i="6"/>
  <c r="A31" i="6"/>
  <c r="A33" i="6"/>
  <c r="A35" i="6"/>
  <c r="B37" i="6"/>
  <c r="N37" i="6" s="1"/>
  <c r="A56" i="6"/>
  <c r="A58" i="6"/>
  <c r="A60" i="6"/>
  <c r="A62" i="6"/>
  <c r="A64" i="6"/>
  <c r="A66" i="6"/>
  <c r="A68" i="6"/>
  <c r="A70" i="6"/>
  <c r="B88" i="6"/>
  <c r="F88" i="6"/>
  <c r="J88" i="6"/>
  <c r="N73" i="6"/>
  <c r="N128" i="6"/>
  <c r="A130" i="6"/>
  <c r="N136" i="6"/>
  <c r="A138" i="6"/>
  <c r="B156" i="6"/>
  <c r="F156" i="6"/>
  <c r="J156" i="6"/>
  <c r="N141" i="6"/>
  <c r="C173" i="6"/>
  <c r="N173" i="6" s="1"/>
  <c r="G173" i="6"/>
  <c r="K173" i="6"/>
  <c r="N159" i="6"/>
  <c r="N167" i="6"/>
  <c r="N196" i="6"/>
  <c r="A198" i="6"/>
  <c r="N204" i="6"/>
  <c r="N258" i="6"/>
  <c r="A223" i="6"/>
  <c r="A155" i="6"/>
  <c r="A87" i="6"/>
  <c r="A240" i="6"/>
  <c r="A172" i="6"/>
  <c r="A104" i="6"/>
  <c r="A257" i="6"/>
  <c r="A189" i="6"/>
  <c r="A121" i="6"/>
  <c r="A128" i="6"/>
  <c r="A196" i="6"/>
  <c r="A244" i="6"/>
  <c r="A176" i="6"/>
  <c r="A108" i="6"/>
  <c r="A193" i="6"/>
  <c r="A125" i="6"/>
  <c r="A210" i="6"/>
  <c r="A142" i="6"/>
  <c r="A246" i="6"/>
  <c r="A178" i="6"/>
  <c r="A110" i="6"/>
  <c r="A195" i="6"/>
  <c r="A127" i="6"/>
  <c r="A212" i="6"/>
  <c r="A144" i="6"/>
  <c r="A76" i="6"/>
  <c r="A248" i="6"/>
  <c r="A180" i="6"/>
  <c r="A112" i="6"/>
  <c r="A197" i="6"/>
  <c r="A129" i="6"/>
  <c r="A214" i="6"/>
  <c r="A146" i="6"/>
  <c r="A78" i="6"/>
  <c r="A250" i="6"/>
  <c r="A182" i="6"/>
  <c r="A114" i="6"/>
  <c r="A199" i="6"/>
  <c r="A131" i="6"/>
  <c r="A216" i="6"/>
  <c r="A148" i="6"/>
  <c r="A80" i="6"/>
  <c r="A252" i="6"/>
  <c r="A184" i="6"/>
  <c r="A116" i="6"/>
  <c r="A201" i="6"/>
  <c r="A133" i="6"/>
  <c r="A218" i="6"/>
  <c r="A150" i="6"/>
  <c r="A82" i="6"/>
  <c r="A254" i="6"/>
  <c r="A186" i="6"/>
  <c r="A118" i="6"/>
  <c r="A203" i="6"/>
  <c r="A135" i="6"/>
  <c r="A220" i="6"/>
  <c r="A152" i="6"/>
  <c r="A84" i="6"/>
  <c r="A256" i="6"/>
  <c r="A188" i="6"/>
  <c r="A120" i="6"/>
  <c r="A205" i="6"/>
  <c r="A137" i="6"/>
  <c r="A222" i="6"/>
  <c r="A154" i="6"/>
  <c r="A86" i="6"/>
  <c r="A39" i="6"/>
  <c r="A41" i="6"/>
  <c r="A43" i="6"/>
  <c r="A45" i="6"/>
  <c r="A47" i="6"/>
  <c r="A53" i="6"/>
  <c r="C88" i="6"/>
  <c r="G88" i="6"/>
  <c r="K88" i="6"/>
  <c r="A74" i="6"/>
  <c r="N82" i="6"/>
  <c r="A97" i="6"/>
  <c r="A124" i="6"/>
  <c r="E139" i="6"/>
  <c r="I139" i="6"/>
  <c r="M139" i="6"/>
  <c r="N130" i="6"/>
  <c r="A132" i="6"/>
  <c r="N138" i="6"/>
  <c r="N142" i="6"/>
  <c r="N150" i="6"/>
  <c r="N161" i="6"/>
  <c r="N162" i="6"/>
  <c r="A163" i="6"/>
  <c r="N169" i="6"/>
  <c r="N170" i="6"/>
  <c r="A171" i="6"/>
  <c r="A192" i="6"/>
  <c r="N198" i="6"/>
  <c r="N199" i="6"/>
  <c r="N206" i="6"/>
  <c r="A229" i="6"/>
  <c r="A237" i="6"/>
  <c r="A217" i="6"/>
  <c r="A149" i="6"/>
  <c r="A81" i="6"/>
  <c r="A234" i="6"/>
  <c r="A166" i="6"/>
  <c r="A98" i="6"/>
  <c r="A251" i="6"/>
  <c r="A183" i="6"/>
  <c r="A115" i="6"/>
  <c r="A219" i="6"/>
  <c r="A151" i="6"/>
  <c r="A83" i="6"/>
  <c r="A236" i="6"/>
  <c r="A168" i="6"/>
  <c r="A100" i="6"/>
  <c r="A253" i="6"/>
  <c r="A185" i="6"/>
  <c r="A117" i="6"/>
  <c r="A221" i="6"/>
  <c r="A153" i="6"/>
  <c r="A85" i="6"/>
  <c r="A238" i="6"/>
  <c r="A170" i="6"/>
  <c r="A102" i="6"/>
  <c r="A255" i="6"/>
  <c r="A187" i="6"/>
  <c r="A119" i="6"/>
  <c r="A75" i="6"/>
  <c r="A136" i="6"/>
  <c r="A204" i="6"/>
  <c r="A22" i="6"/>
  <c r="A24" i="6"/>
  <c r="A26" i="6"/>
  <c r="A28" i="6"/>
  <c r="A30" i="6"/>
  <c r="A32" i="6"/>
  <c r="A34" i="6"/>
  <c r="A36" i="6"/>
  <c r="A57" i="6"/>
  <c r="A59" i="6"/>
  <c r="A61" i="6"/>
  <c r="A63" i="6"/>
  <c r="A65" i="6"/>
  <c r="A67" i="6"/>
  <c r="A69" i="6"/>
  <c r="D88" i="6"/>
  <c r="H88" i="6"/>
  <c r="L88" i="6"/>
  <c r="N84" i="6"/>
  <c r="A95" i="6"/>
  <c r="A103" i="6"/>
  <c r="N122" i="6"/>
  <c r="N125" i="6"/>
  <c r="A126" i="6"/>
  <c r="N132" i="6"/>
  <c r="N133" i="6"/>
  <c r="A134" i="6"/>
  <c r="D156" i="6"/>
  <c r="H156" i="6"/>
  <c r="L156" i="6"/>
  <c r="N144" i="6"/>
  <c r="N152" i="6"/>
  <c r="E173" i="6"/>
  <c r="I173" i="6"/>
  <c r="M173" i="6"/>
  <c r="N163" i="6"/>
  <c r="N164" i="6"/>
  <c r="A165" i="6"/>
  <c r="N171" i="6"/>
  <c r="N172" i="6"/>
  <c r="N190" i="6"/>
  <c r="N192" i="6"/>
  <c r="N207" i="6" s="1"/>
  <c r="N193" i="6"/>
  <c r="A194" i="6"/>
  <c r="N200" i="6"/>
  <c r="N201" i="6"/>
  <c r="A202" i="6"/>
  <c r="N224" i="6"/>
  <c r="A227" i="6"/>
  <c r="A235" i="6"/>
  <c r="N124" i="6"/>
  <c r="A82" i="5"/>
  <c r="A201" i="5"/>
  <c r="A118" i="5"/>
  <c r="A193" i="5"/>
  <c r="A69" i="5"/>
  <c r="A110" i="5"/>
  <c r="A210" i="5"/>
  <c r="A61" i="5"/>
  <c r="A146" i="5"/>
  <c r="A250" i="5"/>
  <c r="A185" i="5"/>
  <c r="A177" i="5"/>
  <c r="A66" i="5"/>
  <c r="A58" i="5"/>
  <c r="A78" i="5"/>
  <c r="A117" i="5"/>
  <c r="A109" i="5"/>
  <c r="A133" i="5"/>
  <c r="A125" i="5"/>
  <c r="A142" i="5"/>
  <c r="A182" i="5"/>
  <c r="A206" i="5"/>
  <c r="A198" i="5"/>
  <c r="A222" i="5"/>
  <c r="A257" i="5"/>
  <c r="A249" i="5"/>
  <c r="A65" i="5"/>
  <c r="A57" i="5"/>
  <c r="A74" i="5"/>
  <c r="A114" i="5"/>
  <c r="A138" i="5"/>
  <c r="A130" i="5"/>
  <c r="A154" i="5"/>
  <c r="A189" i="5"/>
  <c r="A181" i="5"/>
  <c r="A205" i="5"/>
  <c r="A197" i="5"/>
  <c r="A218" i="5"/>
  <c r="A254" i="5"/>
  <c r="A246" i="5"/>
  <c r="A134" i="5"/>
  <c r="A126" i="5"/>
  <c r="A70" i="5"/>
  <c r="A62" i="5"/>
  <c r="A86" i="5"/>
  <c r="A121" i="5"/>
  <c r="A113" i="5"/>
  <c r="A137" i="5"/>
  <c r="A129" i="5"/>
  <c r="A150" i="5"/>
  <c r="A186" i="5"/>
  <c r="A178" i="5"/>
  <c r="A202" i="5"/>
  <c r="A194" i="5"/>
  <c r="A214" i="5"/>
  <c r="A253" i="5"/>
  <c r="A245" i="5"/>
  <c r="A22" i="5"/>
  <c r="A102" i="5"/>
  <c r="A94" i="5"/>
  <c r="A90" i="5"/>
  <c r="A170" i="5"/>
  <c r="A162" i="5"/>
  <c r="A158" i="5"/>
  <c r="A238" i="5"/>
  <c r="A234" i="5"/>
  <c r="A230" i="5"/>
  <c r="A226" i="5"/>
  <c r="A81" i="5"/>
  <c r="A73" i="5"/>
  <c r="A97" i="5"/>
  <c r="A149" i="5"/>
  <c r="A145" i="5"/>
  <c r="A141" i="5"/>
  <c r="A169" i="5"/>
  <c r="A165" i="5"/>
  <c r="A161" i="5"/>
  <c r="A221" i="5"/>
  <c r="A217" i="5"/>
  <c r="A213" i="5"/>
  <c r="A209" i="5"/>
  <c r="A237" i="5"/>
  <c r="A233" i="5"/>
  <c r="A30" i="5"/>
  <c r="A46" i="5"/>
  <c r="A68" i="5"/>
  <c r="A64" i="5"/>
  <c r="A60" i="5"/>
  <c r="A56" i="5"/>
  <c r="A84" i="5"/>
  <c r="A80" i="5"/>
  <c r="A76" i="5"/>
  <c r="A104" i="5"/>
  <c r="A100" i="5"/>
  <c r="A96" i="5"/>
  <c r="A92" i="5"/>
  <c r="A120" i="5"/>
  <c r="A116" i="5"/>
  <c r="A112" i="5"/>
  <c r="A108" i="5"/>
  <c r="A136" i="5"/>
  <c r="A132" i="5"/>
  <c r="A128" i="5"/>
  <c r="A124" i="5"/>
  <c r="A152" i="5"/>
  <c r="A148" i="5"/>
  <c r="A144" i="5"/>
  <c r="A172" i="5"/>
  <c r="A168" i="5"/>
  <c r="A164" i="5"/>
  <c r="A160" i="5"/>
  <c r="A188" i="5"/>
  <c r="A184" i="5"/>
  <c r="A180" i="5"/>
  <c r="A176" i="5"/>
  <c r="A204" i="5"/>
  <c r="A200" i="5"/>
  <c r="A196" i="5"/>
  <c r="A192" i="5"/>
  <c r="A220" i="5"/>
  <c r="A216" i="5"/>
  <c r="A212" i="5"/>
  <c r="A240" i="5"/>
  <c r="A236" i="5"/>
  <c r="A232" i="5"/>
  <c r="A228" i="5"/>
  <c r="A256" i="5"/>
  <c r="A252" i="5"/>
  <c r="A248" i="5"/>
  <c r="A244" i="5"/>
  <c r="A98" i="5"/>
  <c r="A166" i="5"/>
  <c r="A34" i="5"/>
  <c r="A50" i="5"/>
  <c r="A85" i="5"/>
  <c r="A77" i="5"/>
  <c r="A101" i="5"/>
  <c r="A93" i="5"/>
  <c r="A153" i="5"/>
  <c r="A229" i="5"/>
  <c r="A26" i="5"/>
  <c r="A42" i="5"/>
  <c r="A67" i="5"/>
  <c r="A63" i="5"/>
  <c r="A59" i="5"/>
  <c r="A87" i="5"/>
  <c r="A83" i="5"/>
  <c r="A79" i="5"/>
  <c r="A75" i="5"/>
  <c r="A103" i="5"/>
  <c r="A99" i="5"/>
  <c r="A95" i="5"/>
  <c r="A91" i="5"/>
  <c r="A119" i="5"/>
  <c r="A115" i="5"/>
  <c r="A111" i="5"/>
  <c r="A107" i="5"/>
  <c r="A135" i="5"/>
  <c r="A131" i="5"/>
  <c r="A127" i="5"/>
  <c r="A155" i="5"/>
  <c r="A151" i="5"/>
  <c r="A147" i="5"/>
  <c r="A143" i="5"/>
  <c r="A171" i="5"/>
  <c r="A167" i="5"/>
  <c r="A163" i="5"/>
  <c r="A159" i="5"/>
  <c r="A187" i="5"/>
  <c r="A183" i="5"/>
  <c r="A179" i="5"/>
  <c r="A175" i="5"/>
  <c r="A203" i="5"/>
  <c r="A199" i="5"/>
  <c r="A195" i="5"/>
  <c r="A223" i="5"/>
  <c r="A219" i="5"/>
  <c r="A215" i="5"/>
  <c r="A211" i="5"/>
  <c r="A239" i="5"/>
  <c r="A235" i="5"/>
  <c r="A231" i="5"/>
  <c r="A227" i="5"/>
  <c r="A255" i="5"/>
  <c r="A251" i="5"/>
  <c r="A247" i="5"/>
  <c r="A243" i="5"/>
  <c r="A53" i="5"/>
  <c r="A49" i="5"/>
  <c r="A45" i="5"/>
  <c r="A41" i="5"/>
  <c r="A52" i="5"/>
  <c r="A48" i="5"/>
  <c r="A44" i="5"/>
  <c r="A40" i="5"/>
  <c r="M258" i="5"/>
  <c r="L258" i="5"/>
  <c r="K258" i="5"/>
  <c r="J258" i="5"/>
  <c r="I258" i="5"/>
  <c r="H258" i="5"/>
  <c r="G258" i="5"/>
  <c r="F258" i="5"/>
  <c r="E258" i="5"/>
  <c r="D258" i="5"/>
  <c r="C258" i="5"/>
  <c r="B258" i="5"/>
  <c r="N243" i="5"/>
  <c r="M241" i="5"/>
  <c r="L241" i="5"/>
  <c r="K241" i="5"/>
  <c r="J241" i="5"/>
  <c r="I241" i="5"/>
  <c r="H241" i="5"/>
  <c r="G241" i="5"/>
  <c r="F241" i="5"/>
  <c r="E241" i="5"/>
  <c r="D241" i="5"/>
  <c r="C241" i="5"/>
  <c r="B241" i="5"/>
  <c r="N226" i="5"/>
  <c r="M224" i="5"/>
  <c r="M207" i="5" s="1"/>
  <c r="L224" i="5"/>
  <c r="K224" i="5"/>
  <c r="J224" i="5"/>
  <c r="I224" i="5"/>
  <c r="I207" i="5" s="1"/>
  <c r="H224" i="5"/>
  <c r="H207" i="5" s="1"/>
  <c r="G224" i="5"/>
  <c r="G207" i="5" s="1"/>
  <c r="F224" i="5"/>
  <c r="F207" i="5" s="1"/>
  <c r="E224" i="5"/>
  <c r="E207" i="5" s="1"/>
  <c r="D224" i="5"/>
  <c r="D207" i="5" s="1"/>
  <c r="C224" i="5"/>
  <c r="C207" i="5" s="1"/>
  <c r="B224" i="5"/>
  <c r="B207" i="5" s="1"/>
  <c r="N209" i="5"/>
  <c r="L207" i="5"/>
  <c r="K207" i="5"/>
  <c r="J207" i="5"/>
  <c r="B192" i="5"/>
  <c r="M190" i="5"/>
  <c r="L190" i="5"/>
  <c r="K190" i="5"/>
  <c r="J190" i="5"/>
  <c r="I190" i="5"/>
  <c r="H190" i="5"/>
  <c r="G190" i="5"/>
  <c r="F190" i="5"/>
  <c r="E190" i="5"/>
  <c r="D190" i="5"/>
  <c r="C190" i="5"/>
  <c r="B190" i="5"/>
  <c r="N175" i="5"/>
  <c r="M173" i="5"/>
  <c r="K173" i="5"/>
  <c r="G173" i="5"/>
  <c r="F173" i="5"/>
  <c r="E173" i="5"/>
  <c r="C173" i="5"/>
  <c r="B158" i="5"/>
  <c r="L156" i="5"/>
  <c r="K156" i="5"/>
  <c r="H156" i="5"/>
  <c r="G156" i="5"/>
  <c r="D156" i="5"/>
  <c r="C156" i="5"/>
  <c r="B141" i="5"/>
  <c r="K139" i="5"/>
  <c r="G139" i="5"/>
  <c r="C139" i="5"/>
  <c r="B124" i="5"/>
  <c r="M122" i="5"/>
  <c r="L122" i="5"/>
  <c r="K122" i="5"/>
  <c r="J122" i="5"/>
  <c r="I122" i="5"/>
  <c r="H122" i="5"/>
  <c r="G122" i="5"/>
  <c r="F122" i="5"/>
  <c r="E122" i="5"/>
  <c r="D122" i="5"/>
  <c r="C122" i="5"/>
  <c r="B122" i="5"/>
  <c r="N107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N90" i="5"/>
  <c r="J88" i="5"/>
  <c r="F88" i="5"/>
  <c r="B73" i="5"/>
  <c r="M71" i="5"/>
  <c r="L71" i="5"/>
  <c r="K71" i="5"/>
  <c r="J71" i="5"/>
  <c r="I71" i="5"/>
  <c r="H71" i="5"/>
  <c r="G71" i="5"/>
  <c r="F71" i="5"/>
  <c r="E71" i="5"/>
  <c r="D71" i="5"/>
  <c r="C71" i="5"/>
  <c r="B71" i="5"/>
  <c r="N56" i="5"/>
  <c r="M54" i="5"/>
  <c r="L54" i="5"/>
  <c r="K54" i="5"/>
  <c r="J54" i="5"/>
  <c r="I54" i="5"/>
  <c r="H54" i="5"/>
  <c r="G54" i="5"/>
  <c r="F54" i="5"/>
  <c r="E54" i="5"/>
  <c r="D54" i="5"/>
  <c r="C54" i="5"/>
  <c r="B54" i="5"/>
  <c r="N39" i="5"/>
  <c r="K37" i="5"/>
  <c r="G37" i="5"/>
  <c r="F37" i="5"/>
  <c r="D37" i="5"/>
  <c r="C37" i="5"/>
  <c r="B22" i="5"/>
  <c r="B37" i="5" s="1"/>
  <c r="B5" i="5"/>
  <c r="N139" i="8" l="1"/>
  <c r="N156" i="6"/>
  <c r="N139" i="6"/>
  <c r="N88" i="6"/>
  <c r="I173" i="5"/>
  <c r="J37" i="5"/>
  <c r="L37" i="5"/>
  <c r="J173" i="5"/>
  <c r="N241" i="5"/>
  <c r="N122" i="5"/>
  <c r="N124" i="5"/>
  <c r="F139" i="5"/>
  <c r="N190" i="5"/>
  <c r="N258" i="5"/>
  <c r="N54" i="5"/>
  <c r="N192" i="5"/>
  <c r="B20" i="5"/>
  <c r="F20" i="5"/>
  <c r="J20" i="5"/>
  <c r="N71" i="5"/>
  <c r="N105" i="5"/>
  <c r="N224" i="5"/>
  <c r="I156" i="5"/>
  <c r="B139" i="5"/>
  <c r="J139" i="5"/>
  <c r="E156" i="5"/>
  <c r="M156" i="5"/>
  <c r="N158" i="5"/>
  <c r="D173" i="5"/>
  <c r="H173" i="5"/>
  <c r="L173" i="5"/>
  <c r="E88" i="5"/>
  <c r="I88" i="5"/>
  <c r="M88" i="5"/>
  <c r="H37" i="5"/>
  <c r="I20" i="5"/>
  <c r="D20" i="5"/>
  <c r="H20" i="5"/>
  <c r="L20" i="5"/>
  <c r="E20" i="5"/>
  <c r="M20" i="5"/>
  <c r="C20" i="5"/>
  <c r="G20" i="5"/>
  <c r="K20" i="5"/>
  <c r="N73" i="5"/>
  <c r="E37" i="5"/>
  <c r="I37" i="5"/>
  <c r="M37" i="5"/>
  <c r="C88" i="5"/>
  <c r="G88" i="5"/>
  <c r="K88" i="5"/>
  <c r="D139" i="5"/>
  <c r="H139" i="5"/>
  <c r="L139" i="5"/>
  <c r="N22" i="5"/>
  <c r="D88" i="5"/>
  <c r="H88" i="5"/>
  <c r="L88" i="5"/>
  <c r="E139" i="5"/>
  <c r="I139" i="5"/>
  <c r="M139" i="5"/>
  <c r="N141" i="5"/>
  <c r="F156" i="5"/>
  <c r="J156" i="5"/>
  <c r="N5" i="5"/>
  <c r="B88" i="5"/>
  <c r="B156" i="5"/>
  <c r="B173" i="5"/>
  <c r="N20" i="5" l="1"/>
  <c r="N37" i="5"/>
  <c r="N139" i="5"/>
  <c r="N207" i="5"/>
  <c r="N173" i="5"/>
  <c r="N156" i="5"/>
  <c r="N88" i="5"/>
  <c r="A2" i="8" l="1"/>
  <c r="A1" i="8"/>
  <c r="A2" i="6"/>
  <c r="A1" i="6"/>
  <c r="A2" i="5" l="1"/>
  <c r="A1" i="5"/>
</calcChain>
</file>

<file path=xl/sharedStrings.xml><?xml version="1.0" encoding="utf-8"?>
<sst xmlns="http://schemas.openxmlformats.org/spreadsheetml/2006/main" count="146" uniqueCount="78">
  <si>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</si>
  <si>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</si>
  <si>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</si>
  <si>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</si>
  <si>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</si>
  <si>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</si>
  <si>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</si>
  <si>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</si>
  <si>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</si>
  <si>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</si>
  <si>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</si>
  <si>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</si>
  <si>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</si>
  <si>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Spa List</t>
  </si>
  <si>
    <t>Year</t>
  </si>
  <si>
    <t>Title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</si>
  <si>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</si>
  <si>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</si>
  <si>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</si>
  <si>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</si>
  <si>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</si>
  <si>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</si>
  <si>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</si>
  <si>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</si>
  <si>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</si>
  <si>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</si>
  <si>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</si>
  <si>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</si>
  <si>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</si>
  <si>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</si>
  <si>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</si>
  <si>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</si>
  <si>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</si>
  <si>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</si>
  <si>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</si>
  <si>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</si>
  <si>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</si>
  <si>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</si>
  <si>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</si>
  <si>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</si>
  <si>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</si>
  <si>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</si>
  <si>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</si>
  <si>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</si>
  <si>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</si>
  <si>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</si>
  <si>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</si>
  <si>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</si>
  <si>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</si>
  <si>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</si>
  <si>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</si>
  <si>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</si>
  <si>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</si>
  <si>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</si>
  <si>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</si>
  <si>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</si>
  <si>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</si>
  <si>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</si>
  <si>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</si>
  <si>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</si>
  <si>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</si>
  <si>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</si>
  <si>
    <t>Clubmed Kani</t>
  </si>
  <si>
    <t>Island Hideaway</t>
  </si>
  <si>
    <t>Chavana at Alidhoo</t>
  </si>
  <si>
    <t>Lily Beach</t>
  </si>
  <si>
    <t>Chavanaspa Dhonveli</t>
  </si>
  <si>
    <t>Hakuraa Huraa</t>
  </si>
  <si>
    <t>Chavanaspa Rannalhi</t>
  </si>
  <si>
    <t>Chavanaspa Meedhupparu</t>
  </si>
  <si>
    <t>Akiri Spa</t>
  </si>
  <si>
    <t>Adaaran Hudhuranfushi</t>
  </si>
  <si>
    <t>Chavanaspa Ellaidoo</t>
  </si>
  <si>
    <t>Chavanaspa Vadoo</t>
  </si>
  <si>
    <t>Chavanaspa PearlSand</t>
  </si>
  <si>
    <t>Amaya Spa</t>
  </si>
  <si>
    <t>Club Med Finolhu</t>
  </si>
  <si>
    <t>MDV KPI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</si>
</sst>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8">
    <xf numFmtId="0" fontId="0" fillId="0" borderId="0" xfId="0"/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0" fillId="0" borderId="0" xfId="0" applyFill="1" applyProtection="1"/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2" sqref="B2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15</v>
      </c>
      <c r="B1" t="s">
        <v>77</v>
      </c>
      <c r="E1" t="s">
        <v>13</v>
      </c>
      <c r="F1" t="s">
        <v>14</v>
      </c>
      <c r="G1" t="s">
        <v>39</v>
      </c>
      <c r="H1" t="s">
        <v>40</v>
      </c>
      <c r="I1" t="s">
        <v>41</v>
      </c>
      <c r="J1" t="s">
        <v>42</v>
      </c>
    </row>
    <row r="2" spans="1:10" x14ac:dyDescent="0.25">
      <c r="A2" t="s">
        <v>16</v>
      </c>
      <c r="B2" t="s">
        <v>30</v>
      </c>
      <c r="D2">
        <v>1</v>
      </c>
      <c r="E2" s="57" t="s">
        <v>62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17</v>
      </c>
      <c r="B3" t="s">
        <v>31</v>
      </c>
      <c r="D3">
        <v>2</v>
      </c>
      <c r="E3" s="57" t="s">
        <v>63</v>
      </c>
    </row>
    <row r="4" spans="1:10" x14ac:dyDescent="0.25">
      <c r="A4" t="s">
        <v>18</v>
      </c>
      <c r="B4" t="s">
        <v>32</v>
      </c>
      <c r="D4">
        <v>3</v>
      </c>
      <c r="E4" s="57" t="s">
        <v>64</v>
      </c>
    </row>
    <row r="5" spans="1:10" x14ac:dyDescent="0.25">
      <c r="A5" t="s">
        <v>19</v>
      </c>
      <c r="B5" t="s">
        <v>33</v>
      </c>
      <c r="D5">
        <v>4</v>
      </c>
      <c r="E5" s="57" t="s">
        <v>65</v>
      </c>
    </row>
    <row r="6" spans="1:10" x14ac:dyDescent="0.25">
      <c r="A6" t="s">
        <v>20</v>
      </c>
      <c r="B6" t="s">
        <v>34</v>
      </c>
      <c r="D6">
        <v>5</v>
      </c>
      <c r="E6" s="57" t="s">
        <v>66</v>
      </c>
    </row>
    <row r="7" spans="1:10" x14ac:dyDescent="0.25">
      <c r="A7" t="s">
        <v>21</v>
      </c>
      <c r="B7" t="s">
        <v>35</v>
      </c>
      <c r="D7">
        <v>6</v>
      </c>
      <c r="E7" s="57" t="s">
        <v>67</v>
      </c>
    </row>
    <row r="8" spans="1:10" x14ac:dyDescent="0.25">
      <c r="A8" t="s">
        <v>22</v>
      </c>
      <c r="B8" t="s">
        <v>36</v>
      </c>
      <c r="D8">
        <v>7</v>
      </c>
      <c r="E8" s="57" t="s">
        <v>68</v>
      </c>
    </row>
    <row r="9" spans="1:10" x14ac:dyDescent="0.25">
      <c r="A9" t="s">
        <v>23</v>
      </c>
      <c r="B9" t="s">
        <v>37</v>
      </c>
      <c r="D9">
        <v>8</v>
      </c>
      <c r="E9" s="57" t="s">
        <v>69</v>
      </c>
    </row>
    <row r="10" spans="1:10" x14ac:dyDescent="0.25">
      <c r="A10" t="s">
        <v>24</v>
      </c>
      <c r="B10" t="s">
        <v>38</v>
      </c>
      <c r="D10">
        <v>9</v>
      </c>
      <c r="E10" s="57" t="s">
        <v>70</v>
      </c>
    </row>
    <row r="11" spans="1:10" x14ac:dyDescent="0.25">
      <c r="A11" t="s">
        <v>46</v>
      </c>
      <c r="B11" t="s">
        <v>49</v>
      </c>
      <c r="D11">
        <v>10</v>
      </c>
      <c r="E11" s="57" t="s">
        <v>71</v>
      </c>
    </row>
    <row r="12" spans="1:10" x14ac:dyDescent="0.25">
      <c r="A12" t="s">
        <v>47</v>
      </c>
      <c r="B12" t="s">
        <v>37</v>
      </c>
      <c r="D12">
        <v>11</v>
      </c>
      <c r="E12" s="57" t="s">
        <v>72</v>
      </c>
    </row>
    <row r="13" spans="1:10" x14ac:dyDescent="0.25">
      <c r="A13" t="s">
        <v>48</v>
      </c>
      <c r="B13" t="s">
        <v>38</v>
      </c>
      <c r="D13">
        <v>12</v>
      </c>
      <c r="E13" s="57" t="s">
        <v>73</v>
      </c>
    </row>
    <row r="14" spans="1:10" x14ac:dyDescent="0.25">
      <c r="D14">
        <v>13</v>
      </c>
      <c r="E14" s="57" t="s">
        <v>74</v>
      </c>
    </row>
    <row r="15" spans="1:10" x14ac:dyDescent="0.25">
      <c r="D15">
        <v>14</v>
      </c>
      <c r="E15" s="57" t="s">
        <v>75</v>
      </c>
    </row>
    <row r="16" spans="1:10" x14ac:dyDescent="0.25">
      <c r="D16">
        <v>15</v>
      </c>
      <c r="E16" s="57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tabSelected="1"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MDV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4">
        <f>Data!$F$2</f>
        <v>2000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">
        <v>45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Clubmed Kani</v>
      </c>
      <c r="B5" s="45" t="str">
        <f>IF(B90&gt;0,B39/B90,"")</f>
        <v/>
      </c>
      <c r="C5" s="45" t="str">
        <f>IF(C90&gt;0,C39/C90,"")</f>
        <v/>
      </c>
      <c r="D5" s="45" t="str">
        <f>IF(D90&gt;0,D39/D90,"")</f>
        <v/>
      </c>
      <c r="E5" s="45" t="str">
        <f>IF(E90&gt;0,E39/E90,"")</f>
        <v/>
      </c>
      <c r="F5" s="45" t="str">
        <f>IF(F90&gt;0,F39/F90,"")</f>
        <v/>
      </c>
      <c r="G5" s="45" t="str">
        <f>IF(G90&gt;0,G39/G90,"")</f>
        <v/>
      </c>
      <c r="H5" s="45" t="str">
        <f>IF(H90&gt;0,H39/H90,"")</f>
        <v/>
      </c>
      <c r="I5" s="45" t="str">
        <f>IF(I90&gt;0,I39/I90,"")</f>
        <v/>
      </c>
      <c r="J5" s="45" t="str">
        <f>IF(J90&gt;0,J39/J90,"")</f>
        <v/>
      </c>
      <c r="K5" s="45" t="str">
        <f>IF(K90&gt;0,K39/K90,"")</f>
        <v/>
      </c>
      <c r="L5" s="45" t="str">
        <f>IF(L90&gt;0,L39/L90,"")</f>
        <v/>
      </c>
      <c r="M5" s="45" t="str">
        <f>IF(M90&gt;0,M39/M90,"")</f>
        <v/>
      </c>
      <c r="N5" s="46">
        <f t="shared" ref="N5:N20" si="0">SUM(B5:M5)</f>
        <v>0</v>
      </c>
    </row>
    <row r="6" spans="1:14" x14ac:dyDescent="0.25">
      <c r="A6" s="44" t="str">
        <f>Data!E3</f>
        <v>Island Hideaway</v>
      </c>
      <c r="B6" s="45" t="str">
        <f>IF(B91&gt;0,B40/B91,"")</f>
        <v/>
      </c>
      <c r="C6" s="45" t="str">
        <f>IF(C91&gt;0,C40/C91,"")</f>
        <v/>
      </c>
      <c r="D6" s="45" t="str">
        <f>IF(D91&gt;0,D40/D91,"")</f>
        <v/>
      </c>
      <c r="E6" s="45" t="str">
        <f>IF(E91&gt;0,E40/E91,"")</f>
        <v/>
      </c>
      <c r="F6" s="45" t="str">
        <f>IF(F91&gt;0,F40/F91,"")</f>
        <v/>
      </c>
      <c r="G6" s="45" t="str">
        <f>IF(G91&gt;0,G40/G91,"")</f>
        <v/>
      </c>
      <c r="H6" s="45" t="str">
        <f>IF(H91&gt;0,H40/H91,"")</f>
        <v/>
      </c>
      <c r="I6" s="45" t="str">
        <f>IF(I91&gt;0,I40/I91,"")</f>
        <v/>
      </c>
      <c r="J6" s="45" t="str">
        <f>IF(J91&gt;0,J40/J91,"")</f>
        <v/>
      </c>
      <c r="K6" s="45" t="str">
        <f>IF(K91&gt;0,K40/K91,"")</f>
        <v/>
      </c>
      <c r="L6" s="45" t="str">
        <f>IF(L91&gt;0,L40/L91,"")</f>
        <v/>
      </c>
      <c r="M6" s="45" t="str">
        <f>IF(M91&gt;0,M40/M91,"")</f>
        <v/>
      </c>
      <c r="N6" s="46">
        <f t="shared" si="0"/>
        <v>0</v>
      </c>
    </row>
    <row r="7" spans="1:14" x14ac:dyDescent="0.25">
      <c r="A7" s="44" t="str">
        <f>Data!E4</f>
        <v>Chavana at Alidhoo</v>
      </c>
      <c r="B7" s="45" t="str">
        <f>IF(B92&gt;0,B41/B92,"")</f>
        <v/>
      </c>
      <c r="C7" s="45" t="str">
        <f>IF(C92&gt;0,C41/C92,"")</f>
        <v/>
      </c>
      <c r="D7" s="45" t="str">
        <f>IF(D92&gt;0,D41/D92,"")</f>
        <v/>
      </c>
      <c r="E7" s="45" t="str">
        <f>IF(E92&gt;0,E41/E92,"")</f>
        <v/>
      </c>
      <c r="F7" s="45" t="str">
        <f>IF(F92&gt;0,F41/F92,"")</f>
        <v/>
      </c>
      <c r="G7" s="45" t="str">
        <f>IF(G92&gt;0,G41/G92,"")</f>
        <v/>
      </c>
      <c r="H7" s="45" t="str">
        <f>IF(H92&gt;0,H41/H92,"")</f>
        <v/>
      </c>
      <c r="I7" s="45" t="str">
        <f>IF(I92&gt;0,I41/I92,"")</f>
        <v/>
      </c>
      <c r="J7" s="45" t="str">
        <f>IF(J92&gt;0,J41/J92,"")</f>
        <v/>
      </c>
      <c r="K7" s="45" t="str">
        <f>IF(K92&gt;0,K41/K92,"")</f>
        <v/>
      </c>
      <c r="L7" s="45" t="str">
        <f>IF(L92&gt;0,L41/L92,"")</f>
        <v/>
      </c>
      <c r="M7" s="45" t="str">
        <f>IF(M92&gt;0,M41/M92,"")</f>
        <v/>
      </c>
      <c r="N7" s="46">
        <f t="shared" si="0"/>
        <v>0</v>
      </c>
    </row>
    <row r="8" spans="1:14" x14ac:dyDescent="0.25">
      <c r="A8" s="44" t="str">
        <f>Data!E5</f>
        <v>Lily Beach</v>
      </c>
      <c r="B8" s="45" t="str">
        <f>IF(B93&gt;0,B42/B93,"")</f>
        <v/>
      </c>
      <c r="C8" s="45" t="str">
        <f>IF(C93&gt;0,C42/C93,"")</f>
        <v/>
      </c>
      <c r="D8" s="45" t="str">
        <f>IF(D93&gt;0,D42/D93,"")</f>
        <v/>
      </c>
      <c r="E8" s="45" t="str">
        <f>IF(E93&gt;0,E42/E93,"")</f>
        <v/>
      </c>
      <c r="F8" s="45" t="str">
        <f>IF(F93&gt;0,F42/F93,"")</f>
        <v/>
      </c>
      <c r="G8" s="45" t="str">
        <f>IF(G93&gt;0,G42/G93,"")</f>
        <v/>
      </c>
      <c r="H8" s="45" t="str">
        <f>IF(H93&gt;0,H42/H93,"")</f>
        <v/>
      </c>
      <c r="I8" s="45" t="str">
        <f>IF(I93&gt;0,I42/I93,"")</f>
        <v/>
      </c>
      <c r="J8" s="45" t="str">
        <f>IF(J93&gt;0,J42/J93,"")</f>
        <v/>
      </c>
      <c r="K8" s="45" t="str">
        <f>IF(K93&gt;0,K42/K93,"")</f>
        <v/>
      </c>
      <c r="L8" s="45" t="str">
        <f>IF(L93&gt;0,L42/L93,"")</f>
        <v/>
      </c>
      <c r="M8" s="45" t="str">
        <f>IF(M93&gt;0,M42/M93,"")</f>
        <v/>
      </c>
      <c r="N8" s="46">
        <f t="shared" si="0"/>
        <v>0</v>
      </c>
    </row>
    <row r="9" spans="1:14" x14ac:dyDescent="0.25">
      <c r="A9" s="44" t="str">
        <f>Data!E6</f>
        <v>Chavanaspa Dhonveli</v>
      </c>
      <c r="B9" s="45" t="str">
        <f>IF(B94&gt;0,B43/B94,"")</f>
        <v/>
      </c>
      <c r="C9" s="45" t="str">
        <f>IF(C94&gt;0,C43/C94,"")</f>
        <v/>
      </c>
      <c r="D9" s="45" t="str">
        <f>IF(D94&gt;0,D43/D94,"")</f>
        <v/>
      </c>
      <c r="E9" s="45" t="str">
        <f>IF(E94&gt;0,E43/E94,"")</f>
        <v/>
      </c>
      <c r="F9" s="45" t="str">
        <f>IF(F94&gt;0,F43/F94,"")</f>
        <v/>
      </c>
      <c r="G9" s="45" t="str">
        <f>IF(G94&gt;0,G43/G94,"")</f>
        <v/>
      </c>
      <c r="H9" s="45" t="str">
        <f>IF(H94&gt;0,H43/H94,"")</f>
        <v/>
      </c>
      <c r="I9" s="45" t="str">
        <f>IF(I94&gt;0,I43/I94,"")</f>
        <v/>
      </c>
      <c r="J9" s="45" t="str">
        <f>IF(J94&gt;0,J43/J94,"")</f>
        <v/>
      </c>
      <c r="K9" s="45" t="str">
        <f>IF(K94&gt;0,K43/K94,"")</f>
        <v/>
      </c>
      <c r="L9" s="45" t="str">
        <f>IF(L94&gt;0,L43/L94,"")</f>
        <v/>
      </c>
      <c r="M9" s="45" t="str">
        <f>IF(M94&gt;0,M43/M94,"")</f>
        <v/>
      </c>
      <c r="N9" s="46">
        <f t="shared" si="0"/>
        <v>0</v>
      </c>
    </row>
    <row r="10" spans="1:14" x14ac:dyDescent="0.25">
      <c r="A10" s="44" t="str">
        <f>Data!E7</f>
        <v>Hakuraa Huraa</v>
      </c>
      <c r="B10" s="45" t="str">
        <f>IF(B95&gt;0,B44/B95,"")</f>
        <v/>
      </c>
      <c r="C10" s="45" t="str">
        <f>IF(C95&gt;0,C44/C95,"")</f>
        <v/>
      </c>
      <c r="D10" s="45" t="str">
        <f>IF(D95&gt;0,D44/D95,"")</f>
        <v/>
      </c>
      <c r="E10" s="45" t="str">
        <f>IF(E95&gt;0,E44/E95,"")</f>
        <v/>
      </c>
      <c r="F10" s="45" t="str">
        <f>IF(F95&gt;0,F44/F95,"")</f>
        <v/>
      </c>
      <c r="G10" s="45" t="str">
        <f>IF(G95&gt;0,G44/G95,"")</f>
        <v/>
      </c>
      <c r="H10" s="45" t="str">
        <f>IF(H95&gt;0,H44/H95,"")</f>
        <v/>
      </c>
      <c r="I10" s="45" t="str">
        <f>IF(I95&gt;0,I44/I95,"")</f>
        <v/>
      </c>
      <c r="J10" s="45" t="str">
        <f>IF(J95&gt;0,J44/J95,"")</f>
        <v/>
      </c>
      <c r="K10" s="45" t="str">
        <f>IF(K95&gt;0,K44/K95,"")</f>
        <v/>
      </c>
      <c r="L10" s="45" t="str">
        <f>IF(L95&gt;0,L44/L95,"")</f>
        <v/>
      </c>
      <c r="M10" s="45" t="str">
        <f>IF(M95&gt;0,M44/M95,"")</f>
        <v/>
      </c>
      <c r="N10" s="46">
        <f t="shared" si="0"/>
        <v>0</v>
      </c>
    </row>
    <row r="11" spans="1:14" x14ac:dyDescent="0.25">
      <c r="A11" s="44" t="str">
        <f>Data!E8</f>
        <v>Chavanaspa Rannalhi</v>
      </c>
      <c r="B11" s="45" t="str">
        <f>IF(B96&gt;0,B45/B96,"")</f>
        <v/>
      </c>
      <c r="C11" s="45" t="str">
        <f>IF(C96&gt;0,C45/C96,"")</f>
        <v/>
      </c>
      <c r="D11" s="45" t="str">
        <f>IF(D96&gt;0,D45/D96,"")</f>
        <v/>
      </c>
      <c r="E11" s="45" t="str">
        <f>IF(E96&gt;0,E45/E96,"")</f>
        <v/>
      </c>
      <c r="F11" s="45" t="str">
        <f>IF(F96&gt;0,F45/F96,"")</f>
        <v/>
      </c>
      <c r="G11" s="45" t="str">
        <f>IF(G96&gt;0,G45/G96,"")</f>
        <v/>
      </c>
      <c r="H11" s="45" t="str">
        <f>IF(H96&gt;0,H45/H96,"")</f>
        <v/>
      </c>
      <c r="I11" s="45" t="str">
        <f>IF(I96&gt;0,I45/I96,"")</f>
        <v/>
      </c>
      <c r="J11" s="45" t="str">
        <f>IF(J96&gt;0,J45/J96,"")</f>
        <v/>
      </c>
      <c r="K11" s="45" t="str">
        <f>IF(K96&gt;0,K45/K96,"")</f>
        <v/>
      </c>
      <c r="L11" s="45" t="str">
        <f>IF(L96&gt;0,L45/L96,"")</f>
        <v/>
      </c>
      <c r="M11" s="45" t="str">
        <f>IF(M96&gt;0,M45/M96,"")</f>
        <v/>
      </c>
      <c r="N11" s="46">
        <f t="shared" si="0"/>
        <v>0</v>
      </c>
    </row>
    <row r="12" spans="1:14" x14ac:dyDescent="0.25">
      <c r="A12" s="44" t="str">
        <f>Data!E9</f>
        <v>Chavanaspa Meedhupparu</v>
      </c>
      <c r="B12" s="45" t="str">
        <f>IF(B97&gt;0,B46/B97,"")</f>
        <v/>
      </c>
      <c r="C12" s="45" t="str">
        <f>IF(C97&gt;0,C46/C97,"")</f>
        <v/>
      </c>
      <c r="D12" s="45" t="str">
        <f>IF(D97&gt;0,D46/D97,"")</f>
        <v/>
      </c>
      <c r="E12" s="45" t="str">
        <f>IF(E97&gt;0,E46/E97,"")</f>
        <v/>
      </c>
      <c r="F12" s="45" t="str">
        <f>IF(F97&gt;0,F46/F97,"")</f>
        <v/>
      </c>
      <c r="G12" s="45" t="str">
        <f>IF(G97&gt;0,G46/G97,"")</f>
        <v/>
      </c>
      <c r="H12" s="45" t="str">
        <f>IF(H97&gt;0,H46/H97,"")</f>
        <v/>
      </c>
      <c r="I12" s="45" t="str">
        <f>IF(I97&gt;0,I46/I97,"")</f>
        <v/>
      </c>
      <c r="J12" s="45" t="str">
        <f>IF(J97&gt;0,J46/J97,"")</f>
        <v/>
      </c>
      <c r="K12" s="45" t="str">
        <f>IF(K97&gt;0,K46/K97,"")</f>
        <v/>
      </c>
      <c r="L12" s="45" t="str">
        <f>IF(L97&gt;0,L46/L97,"")</f>
        <v/>
      </c>
      <c r="M12" s="45" t="str">
        <f>IF(M97&gt;0,M46/M97,"")</f>
        <v/>
      </c>
      <c r="N12" s="46">
        <f t="shared" si="0"/>
        <v>0</v>
      </c>
    </row>
    <row r="13" spans="1:14" x14ac:dyDescent="0.25">
      <c r="A13" s="44" t="str">
        <f>Data!E10</f>
        <v>Akiri Spa</v>
      </c>
      <c r="B13" s="45" t="str">
        <f>IF(B98&gt;0,B47/B98,"")</f>
        <v/>
      </c>
      <c r="C13" s="45" t="str">
        <f>IF(C98&gt;0,C47/C98,"")</f>
        <v/>
      </c>
      <c r="D13" s="45" t="str">
        <f>IF(D98&gt;0,D47/D98,"")</f>
        <v/>
      </c>
      <c r="E13" s="45" t="str">
        <f>IF(E98&gt;0,E47/E98,"")</f>
        <v/>
      </c>
      <c r="F13" s="45" t="str">
        <f>IF(F98&gt;0,F47/F98,"")</f>
        <v/>
      </c>
      <c r="G13" s="45" t="str">
        <f>IF(G98&gt;0,G47/G98,"")</f>
        <v/>
      </c>
      <c r="H13" s="45" t="str">
        <f>IF(H98&gt;0,H47/H98,"")</f>
        <v/>
      </c>
      <c r="I13" s="45" t="str">
        <f>IF(I98&gt;0,I47/I98,"")</f>
        <v/>
      </c>
      <c r="J13" s="45" t="str">
        <f>IF(J98&gt;0,J47/J98,"")</f>
        <v/>
      </c>
      <c r="K13" s="45" t="str">
        <f>IF(K98&gt;0,K47/K98,"")</f>
        <v/>
      </c>
      <c r="L13" s="45" t="str">
        <f>IF(L98&gt;0,L47/L98,"")</f>
        <v/>
      </c>
      <c r="M13" s="45" t="str">
        <f>IF(M98&gt;0,M47/M98,"")</f>
        <v/>
      </c>
      <c r="N13" s="46">
        <f t="shared" si="0"/>
        <v>0</v>
      </c>
    </row>
    <row r="14" spans="1:14" x14ac:dyDescent="0.25">
      <c r="A14" s="44" t="str">
        <f>Data!E11</f>
        <v>Adaaran Hudhuranfushi</v>
      </c>
      <c r="B14" s="45" t="str">
        <f>IF(B99&gt;0,B48/B99,"")</f>
        <v/>
      </c>
      <c r="C14" s="45" t="str">
        <f>IF(C99&gt;0,C48/C99,"")</f>
        <v/>
      </c>
      <c r="D14" s="45" t="str">
        <f>IF(D99&gt;0,D48/D99,"")</f>
        <v/>
      </c>
      <c r="E14" s="45" t="str">
        <f>IF(E99&gt;0,E48/E99,"")</f>
        <v/>
      </c>
      <c r="F14" s="45" t="str">
        <f>IF(F99&gt;0,F48/F99,"")</f>
        <v/>
      </c>
      <c r="G14" s="45" t="str">
        <f>IF(G99&gt;0,G48/G99,"")</f>
        <v/>
      </c>
      <c r="H14" s="45" t="str">
        <f>IF(H99&gt;0,H48/H99,"")</f>
        <v/>
      </c>
      <c r="I14" s="45" t="str">
        <f>IF(I99&gt;0,I48/I99,"")</f>
        <v/>
      </c>
      <c r="J14" s="45" t="str">
        <f>IF(J99&gt;0,J48/J99,"")</f>
        <v/>
      </c>
      <c r="K14" s="45" t="str">
        <f>IF(K99&gt;0,K48/K99,"")</f>
        <v/>
      </c>
      <c r="L14" s="45" t="str">
        <f>IF(L99&gt;0,L48/L99,"")</f>
        <v/>
      </c>
      <c r="M14" s="45" t="str">
        <f>IF(M99&gt;0,M48/M99,"")</f>
        <v/>
      </c>
      <c r="N14" s="46">
        <f t="shared" si="0"/>
        <v>0</v>
      </c>
    </row>
    <row r="15" spans="1:14" x14ac:dyDescent="0.25">
      <c r="A15" s="44" t="str">
        <f>Data!E12</f>
        <v>Chavanaspa Ellaidoo</v>
      </c>
      <c r="B15" s="45" t="str">
        <f>IF(B100&gt;0,B49/B100,"")</f>
        <v/>
      </c>
      <c r="C15" s="45" t="str">
        <f>IF(C100&gt;0,C49/C100,"")</f>
        <v/>
      </c>
      <c r="D15" s="45" t="str">
        <f>IF(D100&gt;0,D49/D100,"")</f>
        <v/>
      </c>
      <c r="E15" s="45" t="str">
        <f>IF(E100&gt;0,E49/E100,"")</f>
        <v/>
      </c>
      <c r="F15" s="45" t="str">
        <f>IF(F100&gt;0,F49/F100,"")</f>
        <v/>
      </c>
      <c r="G15" s="45" t="str">
        <f>IF(G100&gt;0,G49/G100,"")</f>
        <v/>
      </c>
      <c r="H15" s="45" t="str">
        <f>IF(H100&gt;0,H49/H100,"")</f>
        <v/>
      </c>
      <c r="I15" s="45" t="str">
        <f>IF(I100&gt;0,I49/I100,"")</f>
        <v/>
      </c>
      <c r="J15" s="45" t="str">
        <f>IF(J100&gt;0,J49/J100,"")</f>
        <v/>
      </c>
      <c r="K15" s="45" t="str">
        <f>IF(K100&gt;0,K49/K100,"")</f>
        <v/>
      </c>
      <c r="L15" s="45" t="str">
        <f>IF(L100&gt;0,L49/L100,"")</f>
        <v/>
      </c>
      <c r="M15" s="45" t="str">
        <f>IF(M100&gt;0,M49/M100,"")</f>
        <v/>
      </c>
      <c r="N15" s="46">
        <f t="shared" si="0"/>
        <v>0</v>
      </c>
    </row>
    <row r="16" spans="1:14" x14ac:dyDescent="0.25">
      <c r="A16" s="44" t="str">
        <f>Data!E13</f>
        <v>Chavanaspa Vadoo</v>
      </c>
      <c r="B16" s="45" t="str">
        <f>IF(B101&gt;0,B50/B101,"")</f>
        <v/>
      </c>
      <c r="C16" s="45" t="str">
        <f>IF(C101&gt;0,C50/C101,"")</f>
        <v/>
      </c>
      <c r="D16" s="45" t="str">
        <f>IF(D101&gt;0,D50/D101,"")</f>
        <v/>
      </c>
      <c r="E16" s="45" t="str">
        <f>IF(E101&gt;0,E50/E101,"")</f>
        <v/>
      </c>
      <c r="F16" s="45" t="str">
        <f>IF(F101&gt;0,F50/F101,"")</f>
        <v/>
      </c>
      <c r="G16" s="45" t="str">
        <f>IF(G101&gt;0,G50/G101,"")</f>
        <v/>
      </c>
      <c r="H16" s="45" t="str">
        <f>IF(H101&gt;0,H50/H101,"")</f>
        <v/>
      </c>
      <c r="I16" s="45" t="str">
        <f>IF(I101&gt;0,I50/I101,"")</f>
        <v/>
      </c>
      <c r="J16" s="45" t="str">
        <f>IF(J101&gt;0,J50/J101,"")</f>
        <v/>
      </c>
      <c r="K16" s="45" t="str">
        <f>IF(K101&gt;0,K50/K101,"")</f>
        <v/>
      </c>
      <c r="L16" s="45" t="str">
        <f>IF(L101&gt;0,L50/L101,"")</f>
        <v/>
      </c>
      <c r="M16" s="45" t="str">
        <f>IF(M101&gt;0,M50/M101,"")</f>
        <v/>
      </c>
      <c r="N16" s="46">
        <f t="shared" si="0"/>
        <v>0</v>
      </c>
    </row>
    <row r="17" spans="1:14" x14ac:dyDescent="0.25">
      <c r="A17" s="44" t="str">
        <f>Data!E14</f>
        <v>Chavanaspa PearlSand</v>
      </c>
      <c r="B17" s="45" t="str">
        <f>IF(B102&gt;0,B51/B102,"")</f>
        <v/>
      </c>
      <c r="C17" s="45" t="str">
        <f>IF(C102&gt;0,C51/C102,"")</f>
        <v/>
      </c>
      <c r="D17" s="45" t="str">
        <f>IF(D102&gt;0,D51/D102,"")</f>
        <v/>
      </c>
      <c r="E17" s="45" t="str">
        <f>IF(E102&gt;0,E51/E102,"")</f>
        <v/>
      </c>
      <c r="F17" s="45" t="str">
        <f>IF(F102&gt;0,F51/F102,"")</f>
        <v/>
      </c>
      <c r="G17" s="45" t="str">
        <f>IF(G102&gt;0,G51/G102,"")</f>
        <v/>
      </c>
      <c r="H17" s="45" t="str">
        <f>IF(H102&gt;0,H51/H102,"")</f>
        <v/>
      </c>
      <c r="I17" s="45" t="str">
        <f>IF(I102&gt;0,I51/I102,"")</f>
        <v/>
      </c>
      <c r="J17" s="45" t="str">
        <f>IF(J102&gt;0,J51/J102,"")</f>
        <v/>
      </c>
      <c r="K17" s="45" t="str">
        <f>IF(K102&gt;0,K51/K102,"")</f>
        <v/>
      </c>
      <c r="L17" s="45" t="str">
        <f>IF(L102&gt;0,L51/L102,"")</f>
        <v/>
      </c>
      <c r="M17" s="45" t="str">
        <f>IF(M102&gt;0,M51/M102,"")</f>
        <v/>
      </c>
      <c r="N17" s="46">
        <f t="shared" si="0"/>
        <v>0</v>
      </c>
    </row>
    <row r="18" spans="1:14" x14ac:dyDescent="0.25">
      <c r="A18" s="44" t="str">
        <f>Data!E15</f>
        <v>Amaya Spa</v>
      </c>
      <c r="B18" s="45" t="str">
        <f>IF(B103&gt;0,B52/B103,"")</f>
        <v/>
      </c>
      <c r="C18" s="45" t="str">
        <f>IF(C103&gt;0,C52/C103,"")</f>
        <v/>
      </c>
      <c r="D18" s="45" t="str">
        <f>IF(D103&gt;0,D52/D103,"")</f>
        <v/>
      </c>
      <c r="E18" s="45" t="str">
        <f>IF(E103&gt;0,E52/E103,"")</f>
        <v/>
      </c>
      <c r="F18" s="45" t="str">
        <f>IF(F103&gt;0,F52/F103,"")</f>
        <v/>
      </c>
      <c r="G18" s="45" t="str">
        <f>IF(G103&gt;0,G52/G103,"")</f>
        <v/>
      </c>
      <c r="H18" s="45" t="str">
        <f>IF(H103&gt;0,H52/H103,"")</f>
        <v/>
      </c>
      <c r="I18" s="45" t="str">
        <f>IF(I103&gt;0,I52/I103,"")</f>
        <v/>
      </c>
      <c r="J18" s="45" t="str">
        <f>IF(J103&gt;0,J52/J103,"")</f>
        <v/>
      </c>
      <c r="K18" s="45" t="str">
        <f>IF(K103&gt;0,K52/K103,"")</f>
        <v/>
      </c>
      <c r="L18" s="45" t="str">
        <f>IF(L103&gt;0,L52/L103,"")</f>
        <v/>
      </c>
      <c r="M18" s="45" t="str">
        <f>IF(M103&gt;0,M52/M103,"")</f>
        <v/>
      </c>
      <c r="N18" s="46">
        <f t="shared" si="0"/>
        <v>0</v>
      </c>
    </row>
    <row r="19" spans="1:14" x14ac:dyDescent="0.25">
      <c r="A19" s="44" t="str">
        <f>Data!E16</f>
        <v>Club Med Finolhu</v>
      </c>
      <c r="B19" s="45" t="str">
        <f>IF(B104&gt;0,B53/B104,"")</f>
        <v/>
      </c>
      <c r="C19" s="45" t="str">
        <f>IF(C104&gt;0,C53/C104,"")</f>
        <v/>
      </c>
      <c r="D19" s="45" t="str">
        <f>IF(D104&gt;0,D53/D104,"")</f>
        <v/>
      </c>
      <c r="E19" s="45" t="str">
        <f>IF(E104&gt;0,E53/E104,"")</f>
        <v/>
      </c>
      <c r="F19" s="45" t="str">
        <f>IF(F104&gt;0,F53/F104,"")</f>
        <v/>
      </c>
      <c r="G19" s="45" t="str">
        <f>IF(G104&gt;0,G53/G104,"")</f>
        <v/>
      </c>
      <c r="H19" s="45" t="str">
        <f>IF(H104&gt;0,H53/H104,"")</f>
        <v/>
      </c>
      <c r="I19" s="45" t="str">
        <f>IF(I104&gt;0,I53/I104,"")</f>
        <v/>
      </c>
      <c r="J19" s="45" t="str">
        <f>IF(J104&gt;0,J53/J104,"")</f>
        <v/>
      </c>
      <c r="K19" s="45" t="str">
        <f>IF(K104&gt;0,K53/K104,"")</f>
        <v/>
      </c>
      <c r="L19" s="45" t="str">
        <f>IF(L104&gt;0,L53/L104,"")</f>
        <v/>
      </c>
      <c r="M19" s="45" t="str">
        <f>IF(M104&gt;0,M53/M104,"")</f>
        <v/>
      </c>
      <c r="N19" s="46">
        <f t="shared" si="0"/>
        <v>0</v>
      </c>
    </row>
    <row r="20" spans="1:14" x14ac:dyDescent="0.25">
      <c r="A20" s="2"/>
      <c r="B20" s="42">
        <f t="shared" ref="B20:M20" si="1">SUM(B5:B19)</f>
        <v>0</v>
      </c>
      <c r="C20" s="42">
        <f t="shared" si="1"/>
        <v>0</v>
      </c>
      <c r="D20" s="42">
        <f t="shared" si="1"/>
        <v>0</v>
      </c>
      <c r="E20" s="42">
        <f t="shared" si="1"/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2">
        <f t="shared" si="1"/>
        <v>0</v>
      </c>
      <c r="L20" s="42">
        <f t="shared" si="1"/>
        <v>0</v>
      </c>
      <c r="M20" s="42">
        <f t="shared" si="1"/>
        <v>0</v>
      </c>
      <c r="N20" s="43">
        <f t="shared" si="0"/>
        <v>0</v>
      </c>
    </row>
    <row r="21" spans="1:14" x14ac:dyDescent="0.25">
      <c r="A21" s="10" t="s">
        <v>43</v>
      </c>
      <c r="B21" s="3" t="s">
        <v>29</v>
      </c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4"/>
    </row>
    <row r="22" spans="1:14" x14ac:dyDescent="0.25">
      <c r="A22" s="14" t="str">
        <f t="shared" ref="A22:A36" si="2">A5</f>
        <v>Clubmed Kani</v>
      </c>
      <c r="B22" s="45" t="str">
        <f>IF(B107&gt;0,B56/B107,"")</f>
        <v/>
      </c>
      <c r="C22" s="45" t="str">
        <f>IF(C107&gt;0,C56/C107,"")</f>
        <v/>
      </c>
      <c r="D22" s="45" t="str">
        <f>IF(D107&gt;0,D56/D107,"")</f>
        <v/>
      </c>
      <c r="E22" s="45" t="str">
        <f>IF(E107&gt;0,E56/E107,"")</f>
        <v/>
      </c>
      <c r="F22" s="45" t="str">
        <f>IF(F107&gt;0,F56/F107,"")</f>
        <v/>
      </c>
      <c r="G22" s="45" t="str">
        <f>IF(G107&gt;0,G56/G107,"")</f>
        <v/>
      </c>
      <c r="H22" s="45" t="str">
        <f>IF(H107&gt;0,H56/H107,"")</f>
        <v/>
      </c>
      <c r="I22" s="45" t="str">
        <f>IF(I107&gt;0,I56/I107,"")</f>
        <v/>
      </c>
      <c r="J22" s="45" t="str">
        <f>IF(J107&gt;0,J56/J107,"")</f>
        <v/>
      </c>
      <c r="K22" s="45" t="str">
        <f>IF(K107&gt;0,K56/K107,"")</f>
        <v/>
      </c>
      <c r="L22" s="45" t="str">
        <f>IF(L107&gt;0,L56/L107,"")</f>
        <v/>
      </c>
      <c r="M22" s="45" t="str">
        <f>IF(M107&gt;0,M56/M107,"")</f>
        <v/>
      </c>
      <c r="N22" s="46">
        <f>SUM(B22:M22)</f>
        <v>0</v>
      </c>
    </row>
    <row r="23" spans="1:14" x14ac:dyDescent="0.25">
      <c r="A23" s="14" t="str">
        <f t="shared" si="2"/>
        <v>Island Hideaway</v>
      </c>
      <c r="B23" s="45" t="str">
        <f>IF(B108&gt;0,B57/B108,"")</f>
        <v/>
      </c>
      <c r="C23" s="45" t="str">
        <f>IF(C108&gt;0,C57/C108,"")</f>
        <v/>
      </c>
      <c r="D23" s="45" t="str">
        <f>IF(D108&gt;0,D57/D108,"")</f>
        <v/>
      </c>
      <c r="E23" s="45" t="str">
        <f>IF(E108&gt;0,E57/E108,"")</f>
        <v/>
      </c>
      <c r="F23" s="45" t="str">
        <f>IF(F108&gt;0,F57/F108,"")</f>
        <v/>
      </c>
      <c r="G23" s="45" t="str">
        <f>IF(G108&gt;0,G57/G108,"")</f>
        <v/>
      </c>
      <c r="H23" s="45" t="str">
        <f>IF(H108&gt;0,H57/H108,"")</f>
        <v/>
      </c>
      <c r="I23" s="45" t="str">
        <f>IF(I108&gt;0,I57/I108,"")</f>
        <v/>
      </c>
      <c r="J23" s="45" t="str">
        <f>IF(J108&gt;0,J57/J108,"")</f>
        <v/>
      </c>
      <c r="K23" s="45" t="str">
        <f>IF(K108&gt;0,K57/K108,"")</f>
        <v/>
      </c>
      <c r="L23" s="45" t="str">
        <f>IF(L108&gt;0,L57/L108,"")</f>
        <v/>
      </c>
      <c r="M23" s="45" t="str">
        <f>IF(M108&gt;0,M57/M108,"")</f>
        <v/>
      </c>
      <c r="N23" s="46">
        <f t="shared" ref="N23:N36" si="3">SUM(B23:M23)</f>
        <v>0</v>
      </c>
    </row>
    <row r="24" spans="1:14" x14ac:dyDescent="0.25">
      <c r="A24" s="14" t="str">
        <f t="shared" si="2"/>
        <v>Chavana at Alidhoo</v>
      </c>
      <c r="B24" s="45" t="str">
        <f>IF(B109&gt;0,B58/B109,"")</f>
        <v/>
      </c>
      <c r="C24" s="45" t="str">
        <f>IF(C109&gt;0,C58/C109,"")</f>
        <v/>
      </c>
      <c r="D24" s="45" t="str">
        <f>IF(D109&gt;0,D58/D109,"")</f>
        <v/>
      </c>
      <c r="E24" s="45" t="str">
        <f>IF(E109&gt;0,E58/E109,"")</f>
        <v/>
      </c>
      <c r="F24" s="45" t="str">
        <f>IF(F109&gt;0,F58/F109,"")</f>
        <v/>
      </c>
      <c r="G24" s="45" t="str">
        <f>IF(G109&gt;0,G58/G109,"")</f>
        <v/>
      </c>
      <c r="H24" s="45" t="str">
        <f>IF(H109&gt;0,H58/H109,"")</f>
        <v/>
      </c>
      <c r="I24" s="45" t="str">
        <f>IF(I109&gt;0,I58/I109,"")</f>
        <v/>
      </c>
      <c r="J24" s="45" t="str">
        <f>IF(J109&gt;0,J58/J109,"")</f>
        <v/>
      </c>
      <c r="K24" s="45" t="str">
        <f>IF(K109&gt;0,K58/K109,"")</f>
        <v/>
      </c>
      <c r="L24" s="45" t="str">
        <f>IF(L109&gt;0,L58/L109,"")</f>
        <v/>
      </c>
      <c r="M24" s="45" t="str">
        <f>IF(M109&gt;0,M58/M109,"")</f>
        <v/>
      </c>
      <c r="N24" s="46">
        <f t="shared" si="3"/>
        <v>0</v>
      </c>
    </row>
    <row r="25" spans="1:14" x14ac:dyDescent="0.25">
      <c r="A25" s="14" t="str">
        <f t="shared" si="2"/>
        <v>Lily Beach</v>
      </c>
      <c r="B25" s="45" t="str">
        <f>IF(B110&gt;0,B59/B110,"")</f>
        <v/>
      </c>
      <c r="C25" s="45" t="str">
        <f>IF(C110&gt;0,C59/C110,"")</f>
        <v/>
      </c>
      <c r="D25" s="45" t="str">
        <f>IF(D110&gt;0,D59/D110,"")</f>
        <v/>
      </c>
      <c r="E25" s="45" t="str">
        <f>IF(E110&gt;0,E59/E110,"")</f>
        <v/>
      </c>
      <c r="F25" s="45" t="str">
        <f>IF(F110&gt;0,F59/F110,"")</f>
        <v/>
      </c>
      <c r="G25" s="45" t="str">
        <f>IF(G110&gt;0,G59/G110,"")</f>
        <v/>
      </c>
      <c r="H25" s="45" t="str">
        <f>IF(H110&gt;0,H59/H110,"")</f>
        <v/>
      </c>
      <c r="I25" s="45" t="str">
        <f>IF(I110&gt;0,I59/I110,"")</f>
        <v/>
      </c>
      <c r="J25" s="45" t="str">
        <f>IF(J110&gt;0,J59/J110,"")</f>
        <v/>
      </c>
      <c r="K25" s="45" t="str">
        <f>IF(K110&gt;0,K59/K110,"")</f>
        <v/>
      </c>
      <c r="L25" s="45" t="str">
        <f>IF(L110&gt;0,L59/L110,"")</f>
        <v/>
      </c>
      <c r="M25" s="45" t="str">
        <f>IF(M110&gt;0,M59/M110,"")</f>
        <v/>
      </c>
      <c r="N25" s="46">
        <f t="shared" si="3"/>
        <v>0</v>
      </c>
    </row>
    <row r="26" spans="1:14" x14ac:dyDescent="0.25">
      <c r="A26" s="14" t="str">
        <f t="shared" si="2"/>
        <v>Chavanaspa Dhonveli</v>
      </c>
      <c r="B26" s="45" t="str">
        <f>IF(B111&gt;0,B60/B111,"")</f>
        <v/>
      </c>
      <c r="C26" s="45" t="str">
        <f>IF(C111&gt;0,C60/C111,"")</f>
        <v/>
      </c>
      <c r="D26" s="45" t="str">
        <f>IF(D111&gt;0,D60/D111,"")</f>
        <v/>
      </c>
      <c r="E26" s="45" t="str">
        <f>IF(E111&gt;0,E60/E111,"")</f>
        <v/>
      </c>
      <c r="F26" s="45" t="str">
        <f>IF(F111&gt;0,F60/F111,"")</f>
        <v/>
      </c>
      <c r="G26" s="45" t="str">
        <f>IF(G111&gt;0,G60/G111,"")</f>
        <v/>
      </c>
      <c r="H26" s="45" t="str">
        <f>IF(H111&gt;0,H60/H111,"")</f>
        <v/>
      </c>
      <c r="I26" s="45" t="str">
        <f>IF(I111&gt;0,I60/I111,"")</f>
        <v/>
      </c>
      <c r="J26" s="45" t="str">
        <f>IF(J111&gt;0,J60/J111,"")</f>
        <v/>
      </c>
      <c r="K26" s="45" t="str">
        <f>IF(K111&gt;0,K60/K111,"")</f>
        <v/>
      </c>
      <c r="L26" s="45" t="str">
        <f>IF(L111&gt;0,L60/L111,"")</f>
        <v/>
      </c>
      <c r="M26" s="45" t="str">
        <f>IF(M111&gt;0,M60/M111,"")</f>
        <v/>
      </c>
      <c r="N26" s="46">
        <f t="shared" si="3"/>
        <v>0</v>
      </c>
    </row>
    <row r="27" spans="1:14" x14ac:dyDescent="0.25">
      <c r="A27" s="14" t="str">
        <f t="shared" si="2"/>
        <v>Hakuraa Huraa</v>
      </c>
      <c r="B27" s="45" t="str">
        <f>IF(B112&gt;0,B61/B112,"")</f>
        <v/>
      </c>
      <c r="C27" s="45" t="str">
        <f>IF(C112&gt;0,C61/C112,"")</f>
        <v/>
      </c>
      <c r="D27" s="45" t="str">
        <f>IF(D112&gt;0,D61/D112,"")</f>
        <v/>
      </c>
      <c r="E27" s="45" t="str">
        <f>IF(E112&gt;0,E61/E112,"")</f>
        <v/>
      </c>
      <c r="F27" s="45" t="str">
        <f>IF(F112&gt;0,F61/F112,"")</f>
        <v/>
      </c>
      <c r="G27" s="45" t="str">
        <f>IF(G112&gt;0,G61/G112,"")</f>
        <v/>
      </c>
      <c r="H27" s="45" t="str">
        <f>IF(H112&gt;0,H61/H112,"")</f>
        <v/>
      </c>
      <c r="I27" s="45" t="str">
        <f>IF(I112&gt;0,I61/I112,"")</f>
        <v/>
      </c>
      <c r="J27" s="45" t="str">
        <f>IF(J112&gt;0,J61/J112,"")</f>
        <v/>
      </c>
      <c r="K27" s="45" t="str">
        <f>IF(K112&gt;0,K61/K112,"")</f>
        <v/>
      </c>
      <c r="L27" s="45" t="str">
        <f>IF(L112&gt;0,L61/L112,"")</f>
        <v/>
      </c>
      <c r="M27" s="45" t="str">
        <f>IF(M112&gt;0,M61/M112,"")</f>
        <v/>
      </c>
      <c r="N27" s="46">
        <f t="shared" si="3"/>
        <v>0</v>
      </c>
    </row>
    <row r="28" spans="1:14" x14ac:dyDescent="0.25">
      <c r="A28" s="14" t="str">
        <f t="shared" si="2"/>
        <v>Chavanaspa Rannalhi</v>
      </c>
      <c r="B28" s="45" t="str">
        <f>IF(B113&gt;0,B62/B113,"")</f>
        <v/>
      </c>
      <c r="C28" s="45" t="str">
        <f>IF(C113&gt;0,C62/C113,"")</f>
        <v/>
      </c>
      <c r="D28" s="45" t="str">
        <f>IF(D113&gt;0,D62/D113,"")</f>
        <v/>
      </c>
      <c r="E28" s="45" t="str">
        <f>IF(E113&gt;0,E62/E113,"")</f>
        <v/>
      </c>
      <c r="F28" s="45" t="str">
        <f>IF(F113&gt;0,F62/F113,"")</f>
        <v/>
      </c>
      <c r="G28" s="45" t="str">
        <f>IF(G113&gt;0,G62/G113,"")</f>
        <v/>
      </c>
      <c r="H28" s="45" t="str">
        <f>IF(H113&gt;0,H62/H113,"")</f>
        <v/>
      </c>
      <c r="I28" s="45" t="str">
        <f>IF(I113&gt;0,I62/I113,"")</f>
        <v/>
      </c>
      <c r="J28" s="45" t="str">
        <f>IF(J113&gt;0,J62/J113,"")</f>
        <v/>
      </c>
      <c r="K28" s="45" t="str">
        <f>IF(K113&gt;0,K62/K113,"")</f>
        <v/>
      </c>
      <c r="L28" s="45" t="str">
        <f>IF(L113&gt;0,L62/L113,"")</f>
        <v/>
      </c>
      <c r="M28" s="45" t="str">
        <f>IF(M113&gt;0,M62/M113,"")</f>
        <v/>
      </c>
      <c r="N28" s="46">
        <f t="shared" si="3"/>
        <v>0</v>
      </c>
    </row>
    <row r="29" spans="1:14" x14ac:dyDescent="0.25">
      <c r="A29" s="14" t="str">
        <f t="shared" si="2"/>
        <v>Chavanaspa Meedhupparu</v>
      </c>
      <c r="B29" s="45" t="str">
        <f>IF(B114&gt;0,B63/B114,"")</f>
        <v/>
      </c>
      <c r="C29" s="45" t="str">
        <f>IF(C114&gt;0,C63/C114,"")</f>
        <v/>
      </c>
      <c r="D29" s="45" t="str">
        <f>IF(D114&gt;0,D63/D114,"")</f>
        <v/>
      </c>
      <c r="E29" s="45" t="str">
        <f>IF(E114&gt;0,E63/E114,"")</f>
        <v/>
      </c>
      <c r="F29" s="45" t="str">
        <f>IF(F114&gt;0,F63/F114,"")</f>
        <v/>
      </c>
      <c r="G29" s="45" t="str">
        <f>IF(G114&gt;0,G63/G114,"")</f>
        <v/>
      </c>
      <c r="H29" s="45" t="str">
        <f>IF(H114&gt;0,H63/H114,"")</f>
        <v/>
      </c>
      <c r="I29" s="45" t="str">
        <f>IF(I114&gt;0,I63/I114,"")</f>
        <v/>
      </c>
      <c r="J29" s="45" t="str">
        <f>IF(J114&gt;0,J63/J114,"")</f>
        <v/>
      </c>
      <c r="K29" s="45" t="str">
        <f>IF(K114&gt;0,K63/K114,"")</f>
        <v/>
      </c>
      <c r="L29" s="45" t="str">
        <f>IF(L114&gt;0,L63/L114,"")</f>
        <v/>
      </c>
      <c r="M29" s="45" t="str">
        <f>IF(M114&gt;0,M63/M114,"")</f>
        <v/>
      </c>
      <c r="N29" s="46">
        <f t="shared" si="3"/>
        <v>0</v>
      </c>
    </row>
    <row r="30" spans="1:14" x14ac:dyDescent="0.25">
      <c r="A30" s="14" t="str">
        <f t="shared" si="2"/>
        <v>Akiri Spa</v>
      </c>
      <c r="B30" s="45" t="str">
        <f>IF(B115&gt;0,B64/B115,"")</f>
        <v/>
      </c>
      <c r="C30" s="45" t="str">
        <f>IF(C115&gt;0,C64/C115,"")</f>
        <v/>
      </c>
      <c r="D30" s="45" t="str">
        <f>IF(D115&gt;0,D64/D115,"")</f>
        <v/>
      </c>
      <c r="E30" s="45" t="str">
        <f>IF(E115&gt;0,E64/E115,"")</f>
        <v/>
      </c>
      <c r="F30" s="45" t="str">
        <f>IF(F115&gt;0,F64/F115,"")</f>
        <v/>
      </c>
      <c r="G30" s="45" t="str">
        <f>IF(G115&gt;0,G64/G115,"")</f>
        <v/>
      </c>
      <c r="H30" s="45" t="str">
        <f>IF(H115&gt;0,H64/H115,"")</f>
        <v/>
      </c>
      <c r="I30" s="45" t="str">
        <f>IF(I115&gt;0,I64/I115,"")</f>
        <v/>
      </c>
      <c r="J30" s="45" t="str">
        <f>IF(J115&gt;0,J64/J115,"")</f>
        <v/>
      </c>
      <c r="K30" s="45" t="str">
        <f>IF(K115&gt;0,K64/K115,"")</f>
        <v/>
      </c>
      <c r="L30" s="45" t="str">
        <f>IF(L115&gt;0,L64/L115,"")</f>
        <v/>
      </c>
      <c r="M30" s="45" t="str">
        <f>IF(M115&gt;0,M64/M115,"")</f>
        <v/>
      </c>
      <c r="N30" s="46">
        <f t="shared" si="3"/>
        <v>0</v>
      </c>
    </row>
    <row r="31" spans="1:14" x14ac:dyDescent="0.25">
      <c r="A31" s="14" t="str">
        <f t="shared" si="2"/>
        <v>Adaaran Hudhuranfushi</v>
      </c>
      <c r="B31" s="45" t="str">
        <f>IF(B116&gt;0,B65/B116,"")</f>
        <v/>
      </c>
      <c r="C31" s="45" t="str">
        <f>IF(C116&gt;0,C65/C116,"")</f>
        <v/>
      </c>
      <c r="D31" s="45" t="str">
        <f>IF(D116&gt;0,D65/D116,"")</f>
        <v/>
      </c>
      <c r="E31" s="45" t="str">
        <f>IF(E116&gt;0,E65/E116,"")</f>
        <v/>
      </c>
      <c r="F31" s="45" t="str">
        <f>IF(F116&gt;0,F65/F116,"")</f>
        <v/>
      </c>
      <c r="G31" s="45" t="str">
        <f>IF(G116&gt;0,G65/G116,"")</f>
        <v/>
      </c>
      <c r="H31" s="45" t="str">
        <f>IF(H116&gt;0,H65/H116,"")</f>
        <v/>
      </c>
      <c r="I31" s="45" t="str">
        <f>IF(I116&gt;0,I65/I116,"")</f>
        <v/>
      </c>
      <c r="J31" s="45" t="str">
        <f>IF(J116&gt;0,J65/J116,"")</f>
        <v/>
      </c>
      <c r="K31" s="45" t="str">
        <f>IF(K116&gt;0,K65/K116,"")</f>
        <v/>
      </c>
      <c r="L31" s="45" t="str">
        <f>IF(L116&gt;0,L65/L116,"")</f>
        <v/>
      </c>
      <c r="M31" s="45" t="str">
        <f>IF(M116&gt;0,M65/M116,"")</f>
        <v/>
      </c>
      <c r="N31" s="46">
        <f t="shared" si="3"/>
        <v>0</v>
      </c>
    </row>
    <row r="32" spans="1:14" x14ac:dyDescent="0.25">
      <c r="A32" s="14" t="str">
        <f t="shared" si="2"/>
        <v>Chavanaspa Ellaidoo</v>
      </c>
      <c r="B32" s="45" t="str">
        <f>IF(B117&gt;0,B66/B117,"")</f>
        <v/>
      </c>
      <c r="C32" s="45" t="str">
        <f>IF(C117&gt;0,C66/C117,"")</f>
        <v/>
      </c>
      <c r="D32" s="45" t="str">
        <f>IF(D117&gt;0,D66/D117,"")</f>
        <v/>
      </c>
      <c r="E32" s="45" t="str">
        <f>IF(E117&gt;0,E66/E117,"")</f>
        <v/>
      </c>
      <c r="F32" s="45" t="str">
        <f>IF(F117&gt;0,F66/F117,"")</f>
        <v/>
      </c>
      <c r="G32" s="45" t="str">
        <f>IF(G117&gt;0,G66/G117,"")</f>
        <v/>
      </c>
      <c r="H32" s="45" t="str">
        <f>IF(H117&gt;0,H66/H117,"")</f>
        <v/>
      </c>
      <c r="I32" s="45" t="str">
        <f>IF(I117&gt;0,I66/I117,"")</f>
        <v/>
      </c>
      <c r="J32" s="45" t="str">
        <f>IF(J117&gt;0,J66/J117,"")</f>
        <v/>
      </c>
      <c r="K32" s="45" t="str">
        <f>IF(K117&gt;0,K66/K117,"")</f>
        <v/>
      </c>
      <c r="L32" s="45" t="str">
        <f>IF(L117&gt;0,L66/L117,"")</f>
        <v/>
      </c>
      <c r="M32" s="45" t="str">
        <f>IF(M117&gt;0,M66/M117,"")</f>
        <v/>
      </c>
      <c r="N32" s="46">
        <f t="shared" si="3"/>
        <v>0</v>
      </c>
    </row>
    <row r="33" spans="1:14" x14ac:dyDescent="0.25">
      <c r="A33" s="14" t="str">
        <f t="shared" si="2"/>
        <v>Chavanaspa Vadoo</v>
      </c>
      <c r="B33" s="45" t="str">
        <f>IF(B118&gt;0,B67/B118,"")</f>
        <v/>
      </c>
      <c r="C33" s="45" t="str">
        <f>IF(C118&gt;0,C67/C118,"")</f>
        <v/>
      </c>
      <c r="D33" s="45" t="str">
        <f>IF(D118&gt;0,D67/D118,"")</f>
        <v/>
      </c>
      <c r="E33" s="45" t="str">
        <f>IF(E118&gt;0,E67/E118,"")</f>
        <v/>
      </c>
      <c r="F33" s="45" t="str">
        <f>IF(F118&gt;0,F67/F118,"")</f>
        <v/>
      </c>
      <c r="G33" s="45" t="str">
        <f>IF(G118&gt;0,G67/G118,"")</f>
        <v/>
      </c>
      <c r="H33" s="45" t="str">
        <f>IF(H118&gt;0,H67/H118,"")</f>
        <v/>
      </c>
      <c r="I33" s="45" t="str">
        <f>IF(I118&gt;0,I67/I118,"")</f>
        <v/>
      </c>
      <c r="J33" s="45" t="str">
        <f>IF(J118&gt;0,J67/J118,"")</f>
        <v/>
      </c>
      <c r="K33" s="45" t="str">
        <f>IF(K118&gt;0,K67/K118,"")</f>
        <v/>
      </c>
      <c r="L33" s="45" t="str">
        <f>IF(L118&gt;0,L67/L118,"")</f>
        <v/>
      </c>
      <c r="M33" s="45" t="str">
        <f>IF(M118&gt;0,M67/M118,"")</f>
        <v/>
      </c>
      <c r="N33" s="46">
        <f t="shared" si="3"/>
        <v>0</v>
      </c>
    </row>
    <row r="34" spans="1:14" x14ac:dyDescent="0.25">
      <c r="A34" s="14" t="str">
        <f t="shared" si="2"/>
        <v>Chavanaspa PearlSand</v>
      </c>
      <c r="B34" s="45" t="str">
        <f>IF(B119&gt;0,B68/B119,"")</f>
        <v/>
      </c>
      <c r="C34" s="45" t="str">
        <f>IF(C119&gt;0,C68/C119,"")</f>
        <v/>
      </c>
      <c r="D34" s="45" t="str">
        <f>IF(D119&gt;0,D68/D119,"")</f>
        <v/>
      </c>
      <c r="E34" s="45" t="str">
        <f>IF(E119&gt;0,E68/E119,"")</f>
        <v/>
      </c>
      <c r="F34" s="45" t="str">
        <f>IF(F119&gt;0,F68/F119,"")</f>
        <v/>
      </c>
      <c r="G34" s="45" t="str">
        <f>IF(G119&gt;0,G68/G119,"")</f>
        <v/>
      </c>
      <c r="H34" s="45" t="str">
        <f>IF(H119&gt;0,H68/H119,"")</f>
        <v/>
      </c>
      <c r="I34" s="45" t="str">
        <f>IF(I119&gt;0,I68/I119,"")</f>
        <v/>
      </c>
      <c r="J34" s="45" t="str">
        <f>IF(J119&gt;0,J68/J119,"")</f>
        <v/>
      </c>
      <c r="K34" s="45" t="str">
        <f>IF(K119&gt;0,K68/K119,"")</f>
        <v/>
      </c>
      <c r="L34" s="45" t="str">
        <f>IF(L119&gt;0,L68/L119,"")</f>
        <v/>
      </c>
      <c r="M34" s="45" t="str">
        <f>IF(M119&gt;0,M68/M119,"")</f>
        <v/>
      </c>
      <c r="N34" s="46">
        <f t="shared" si="3"/>
        <v>0</v>
      </c>
    </row>
    <row r="35" spans="1:14" x14ac:dyDescent="0.25">
      <c r="A35" s="14" t="str">
        <f t="shared" si="2"/>
        <v>Amaya Spa</v>
      </c>
      <c r="B35" s="45" t="str">
        <f>IF(B120&gt;0,B69/B120,"")</f>
        <v/>
      </c>
      <c r="C35" s="45" t="str">
        <f>IF(C120&gt;0,C69/C120,"")</f>
        <v/>
      </c>
      <c r="D35" s="45" t="str">
        <f>IF(D120&gt;0,D69/D120,"")</f>
        <v/>
      </c>
      <c r="E35" s="45" t="str">
        <f>IF(E120&gt;0,E69/E120,"")</f>
        <v/>
      </c>
      <c r="F35" s="45" t="str">
        <f>IF(F120&gt;0,F69/F120,"")</f>
        <v/>
      </c>
      <c r="G35" s="45" t="str">
        <f>IF(G120&gt;0,G69/G120,"")</f>
        <v/>
      </c>
      <c r="H35" s="45" t="str">
        <f>IF(H120&gt;0,H69/H120,"")</f>
        <v/>
      </c>
      <c r="I35" s="45" t="str">
        <f>IF(I120&gt;0,I69/I120,"")</f>
        <v/>
      </c>
      <c r="J35" s="45" t="str">
        <f>IF(J120&gt;0,J69/J120,"")</f>
        <v/>
      </c>
      <c r="K35" s="45" t="str">
        <f>IF(K120&gt;0,K69/K120,"")</f>
        <v/>
      </c>
      <c r="L35" s="45" t="str">
        <f>IF(L120&gt;0,L69/L120,"")</f>
        <v/>
      </c>
      <c r="M35" s="45" t="str">
        <f>IF(M120&gt;0,M69/M120,"")</f>
        <v/>
      </c>
      <c r="N35" s="46">
        <f t="shared" si="3"/>
        <v>0</v>
      </c>
    </row>
    <row r="36" spans="1:14" x14ac:dyDescent="0.25">
      <c r="A36" s="14" t="str">
        <f t="shared" si="2"/>
        <v>Club Med Finolhu</v>
      </c>
      <c r="B36" s="45" t="str">
        <f>IF(B121&gt;0,B70/B121,"")</f>
        <v/>
      </c>
      <c r="C36" s="45" t="str">
        <f>IF(C121&gt;0,C70/C121,"")</f>
        <v/>
      </c>
      <c r="D36" s="45" t="str">
        <f>IF(D121&gt;0,D70/D121,"")</f>
        <v/>
      </c>
      <c r="E36" s="45" t="str">
        <f>IF(E121&gt;0,E70/E121,"")</f>
        <v/>
      </c>
      <c r="F36" s="45" t="str">
        <f>IF(F121&gt;0,F70/F121,"")</f>
        <v/>
      </c>
      <c r="G36" s="45" t="str">
        <f>IF(G121&gt;0,G70/G121,"")</f>
        <v/>
      </c>
      <c r="H36" s="45" t="str">
        <f>IF(H121&gt;0,H70/H121,"")</f>
        <v/>
      </c>
      <c r="I36" s="45" t="str">
        <f>IF(I121&gt;0,I70/I121,"")</f>
        <v/>
      </c>
      <c r="J36" s="45" t="str">
        <f>IF(J121&gt;0,J70/J121,"")</f>
        <v/>
      </c>
      <c r="K36" s="45" t="str">
        <f>IF(K121&gt;0,K70/K121,"")</f>
        <v/>
      </c>
      <c r="L36" s="45" t="str">
        <f>IF(L121&gt;0,L70/L121,"")</f>
        <v/>
      </c>
      <c r="M36" s="45" t="str">
        <f>IF(M121&gt;0,M70/M121,"")</f>
        <v/>
      </c>
      <c r="N36" s="46">
        <f t="shared" si="3"/>
        <v>0</v>
      </c>
    </row>
    <row r="37" spans="1:14" x14ac:dyDescent="0.25">
      <c r="A37" s="2"/>
      <c r="B37" s="42">
        <f>SUM(B22:B36)</f>
        <v>0</v>
      </c>
      <c r="C37" s="42">
        <f>SUM(C22:C36)</f>
        <v>0</v>
      </c>
      <c r="D37" s="42">
        <f>SUM(D22:D36)</f>
        <v>0</v>
      </c>
      <c r="E37" s="42">
        <f>SUM(E22:E36)</f>
        <v>0</v>
      </c>
      <c r="F37" s="42">
        <f>SUM(F22:F36)</f>
        <v>0</v>
      </c>
      <c r="G37" s="42">
        <f>SUM(G22:G36)</f>
        <v>0</v>
      </c>
      <c r="H37" s="42">
        <f>SUM(H22:H36)</f>
        <v>0</v>
      </c>
      <c r="I37" s="42">
        <f>SUM(I22:I36)</f>
        <v>0</v>
      </c>
      <c r="J37" s="42">
        <f>SUM(J22:J36)</f>
        <v>0</v>
      </c>
      <c r="K37" s="42">
        <f>SUM(K22:K36)</f>
        <v>0</v>
      </c>
      <c r="L37" s="42">
        <f>SUM(L22:L36)</f>
        <v>0</v>
      </c>
      <c r="M37" s="42">
        <f>SUM(M22:M36)</f>
        <v>0</v>
      </c>
      <c r="N37" s="43">
        <f>SUM(B37:M37)</f>
        <v>0</v>
      </c>
    </row>
    <row r="38" spans="1:14" x14ac:dyDescent="0.25">
      <c r="A38" s="10" t="s">
        <v>44</v>
      </c>
      <c r="B38" s="11"/>
      <c r="C38" s="11"/>
      <c r="D38" s="11"/>
      <c r="E38" s="11"/>
      <c r="F38" s="11"/>
      <c r="G38" s="11"/>
      <c r="H38" s="11"/>
      <c r="I38" s="11"/>
      <c r="J38" s="12"/>
      <c r="K38" s="12"/>
      <c r="L38" s="12"/>
      <c r="M38" s="12"/>
      <c r="N38" s="13"/>
    </row>
    <row r="39" spans="1:14" x14ac:dyDescent="0.25">
      <c r="A39" s="14" t="str">
        <f t="shared" ref="A39:A53" si="4">A5</f>
        <v>Clubmed Kani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>
        <f>SUM(B39:M39)</f>
        <v>0</v>
      </c>
    </row>
    <row r="40" spans="1:14" x14ac:dyDescent="0.25">
      <c r="A40" s="14" t="str">
        <f t="shared" si="4"/>
        <v>Island Hideaway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 t="shared" ref="N40:N53" si="5">SUM(B40:M40)</f>
        <v>0</v>
      </c>
    </row>
    <row r="41" spans="1:14" x14ac:dyDescent="0.25">
      <c r="A41" s="14" t="str">
        <f t="shared" si="4"/>
        <v>Chavana at Alidhoo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>
        <f t="shared" si="5"/>
        <v>0</v>
      </c>
    </row>
    <row r="42" spans="1:14" x14ac:dyDescent="0.25">
      <c r="A42" s="14" t="str">
        <f t="shared" si="4"/>
        <v>Lily Beach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6">
        <f t="shared" si="5"/>
        <v>0</v>
      </c>
    </row>
    <row r="43" spans="1:14" x14ac:dyDescent="0.25">
      <c r="A43" s="14" t="str">
        <f t="shared" si="4"/>
        <v>Chavanaspa Dhonveli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x14ac:dyDescent="0.25">
      <c r="A44" s="14" t="str">
        <f t="shared" si="4"/>
        <v>Hakuraa Huraa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x14ac:dyDescent="0.25">
      <c r="A45" s="14" t="str">
        <f t="shared" si="4"/>
        <v>Chavanaspa Rannalhi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x14ac:dyDescent="0.25">
      <c r="A46" s="14" t="str">
        <f t="shared" si="4"/>
        <v>Chavanaspa Meedhupparu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x14ac:dyDescent="0.25">
      <c r="A47" s="14" t="str">
        <f t="shared" si="4"/>
        <v>Akiri Spa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x14ac:dyDescent="0.25">
      <c r="A48" s="14" t="str">
        <f t="shared" si="4"/>
        <v>Adaaran Hudhuranfushi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x14ac:dyDescent="0.25">
      <c r="A49" s="14" t="str">
        <f t="shared" si="4"/>
        <v>Chavanaspa Ellaidoo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6">
        <f t="shared" si="5"/>
        <v>0</v>
      </c>
    </row>
    <row r="50" spans="1:14" x14ac:dyDescent="0.25">
      <c r="A50" s="14" t="str">
        <f t="shared" si="4"/>
        <v>Chavanaspa Vadoo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6">
        <f t="shared" si="5"/>
        <v>0</v>
      </c>
    </row>
    <row r="51" spans="1:14" x14ac:dyDescent="0.25">
      <c r="A51" s="14" t="str">
        <f t="shared" si="4"/>
        <v>Chavanaspa PearlSand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6">
        <f t="shared" si="5"/>
        <v>0</v>
      </c>
    </row>
    <row r="52" spans="1:14" x14ac:dyDescent="0.25">
      <c r="A52" s="14" t="str">
        <f t="shared" si="4"/>
        <v>Amaya Spa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6">
        <f t="shared" si="5"/>
        <v>0</v>
      </c>
    </row>
    <row r="53" spans="1:14" x14ac:dyDescent="0.25">
      <c r="A53" s="14" t="str">
        <f t="shared" si="4"/>
        <v>Club Med Finolhu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6">
        <f t="shared" si="5"/>
        <v>0</v>
      </c>
    </row>
    <row r="54" spans="1:14" x14ac:dyDescent="0.25">
      <c r="A54" s="15"/>
      <c r="B54" s="27">
        <f>SUM(B39:B53)</f>
        <v>0</v>
      </c>
      <c r="C54" s="27">
        <f>SUM(C39:C53)</f>
        <v>0</v>
      </c>
      <c r="D54" s="27">
        <f>SUM(D39:D53)</f>
        <v>0</v>
      </c>
      <c r="E54" s="27">
        <f>SUM(E39:E53)</f>
        <v>0</v>
      </c>
      <c r="F54" s="27">
        <f>SUM(F39:F53)</f>
        <v>0</v>
      </c>
      <c r="G54" s="27">
        <f>SUM(G39:G53)</f>
        <v>0</v>
      </c>
      <c r="H54" s="27">
        <f>SUM(H39:H53)</f>
        <v>0</v>
      </c>
      <c r="I54" s="27">
        <f>SUM(I39:I53)</f>
        <v>0</v>
      </c>
      <c r="J54" s="27">
        <f>SUM(J39:J53)</f>
        <v>0</v>
      </c>
      <c r="K54" s="27">
        <f>SUM(K39:K53)</f>
        <v>0</v>
      </c>
      <c r="L54" s="27">
        <f>SUM(L39:L53)</f>
        <v>0</v>
      </c>
      <c r="M54" s="27">
        <f>SUM(M39:M53)</f>
        <v>0</v>
      </c>
      <c r="N54" s="28">
        <f>SUM(B54:M54)</f>
        <v>0</v>
      </c>
    </row>
    <row r="55" spans="1:14" x14ac:dyDescent="0.25">
      <c r="A55" s="10" t="s">
        <v>50</v>
      </c>
      <c r="B55" s="11"/>
      <c r="C55" s="11"/>
      <c r="D55" s="11"/>
      <c r="E55" s="11"/>
      <c r="F55" s="11"/>
      <c r="G55" s="11"/>
      <c r="H55" s="11"/>
      <c r="I55" s="11"/>
      <c r="J55" s="16"/>
      <c r="K55" s="16"/>
      <c r="L55" s="16"/>
      <c r="M55" s="16"/>
      <c r="N55" s="13"/>
    </row>
    <row r="56" spans="1:14" x14ac:dyDescent="0.25">
      <c r="A56" s="14" t="str">
        <f t="shared" ref="A56:A70" si="6">A5</f>
        <v>Clubmed Kani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39">
        <f>SUM(B56:M56)</f>
        <v>0</v>
      </c>
    </row>
    <row r="57" spans="1:14" x14ac:dyDescent="0.25">
      <c r="A57" s="14" t="str">
        <f t="shared" si="6"/>
        <v>Island Hideaway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9">
        <f t="shared" ref="N57:N70" si="7">SUM(B57:M57)</f>
        <v>0</v>
      </c>
    </row>
    <row r="58" spans="1:14" x14ac:dyDescent="0.25">
      <c r="A58" s="14" t="str">
        <f t="shared" si="6"/>
        <v>Chavana at Alidhoo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39">
        <f t="shared" si="7"/>
        <v>0</v>
      </c>
    </row>
    <row r="59" spans="1:14" x14ac:dyDescent="0.25">
      <c r="A59" s="14" t="str">
        <f t="shared" si="6"/>
        <v>Lily Beach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39">
        <f t="shared" si="7"/>
        <v>0</v>
      </c>
    </row>
    <row r="60" spans="1:14" x14ac:dyDescent="0.25">
      <c r="A60" s="14" t="str">
        <f t="shared" si="6"/>
        <v>Chavanaspa Dhonveli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39">
        <f t="shared" si="7"/>
        <v>0</v>
      </c>
    </row>
    <row r="61" spans="1:14" x14ac:dyDescent="0.25">
      <c r="A61" s="14" t="str">
        <f t="shared" si="6"/>
        <v>Hakuraa Huraa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39">
        <f t="shared" si="7"/>
        <v>0</v>
      </c>
    </row>
    <row r="62" spans="1:14" x14ac:dyDescent="0.25">
      <c r="A62" s="14" t="str">
        <f t="shared" si="6"/>
        <v>Chavanaspa Rannalhi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39">
        <f t="shared" si="7"/>
        <v>0</v>
      </c>
    </row>
    <row r="63" spans="1:14" x14ac:dyDescent="0.25">
      <c r="A63" s="14" t="str">
        <f t="shared" si="6"/>
        <v>Chavanaspa Meedhupparu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39">
        <f t="shared" si="7"/>
        <v>0</v>
      </c>
    </row>
    <row r="64" spans="1:14" x14ac:dyDescent="0.25">
      <c r="A64" s="14" t="str">
        <f t="shared" si="6"/>
        <v>Akiri Spa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39">
        <f t="shared" si="7"/>
        <v>0</v>
      </c>
    </row>
    <row r="65" spans="1:14" x14ac:dyDescent="0.25">
      <c r="A65" s="14" t="str">
        <f t="shared" si="6"/>
        <v>Adaaran Hudhuranfushi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39">
        <f t="shared" si="7"/>
        <v>0</v>
      </c>
    </row>
    <row r="66" spans="1:14" x14ac:dyDescent="0.25">
      <c r="A66" s="14" t="str">
        <f t="shared" si="6"/>
        <v>Chavanaspa Ellaidoo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39">
        <f t="shared" si="7"/>
        <v>0</v>
      </c>
    </row>
    <row r="67" spans="1:14" x14ac:dyDescent="0.25">
      <c r="A67" s="14" t="str">
        <f t="shared" si="6"/>
        <v>Chavanaspa Vadoo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39">
        <f t="shared" si="7"/>
        <v>0</v>
      </c>
    </row>
    <row r="68" spans="1:14" x14ac:dyDescent="0.25">
      <c r="A68" s="14" t="str">
        <f t="shared" si="6"/>
        <v>Chavanaspa PearlSand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39">
        <f t="shared" si="7"/>
        <v>0</v>
      </c>
    </row>
    <row r="69" spans="1:14" x14ac:dyDescent="0.25">
      <c r="A69" s="14" t="str">
        <f t="shared" si="6"/>
        <v>Amaya Spa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9">
        <f t="shared" si="7"/>
        <v>0</v>
      </c>
    </row>
    <row r="70" spans="1:14" x14ac:dyDescent="0.25">
      <c r="A70" s="14" t="str">
        <f t="shared" si="6"/>
        <v>Club Med Finolhu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39">
        <f t="shared" si="7"/>
        <v>0</v>
      </c>
    </row>
    <row r="71" spans="1:14" x14ac:dyDescent="0.25">
      <c r="A71" s="15"/>
      <c r="B71" s="47">
        <f>SUM(B56:B70)</f>
        <v>0</v>
      </c>
      <c r="C71" s="47">
        <f>SUM(C56:C70)</f>
        <v>0</v>
      </c>
      <c r="D71" s="47">
        <f>SUM(D56:D70)</f>
        <v>0</v>
      </c>
      <c r="E71" s="47">
        <f>SUM(E56:E70)</f>
        <v>0</v>
      </c>
      <c r="F71" s="47">
        <f>SUM(F56:F70)</f>
        <v>0</v>
      </c>
      <c r="G71" s="47">
        <f>SUM(G56:G70)</f>
        <v>0</v>
      </c>
      <c r="H71" s="47">
        <f>SUM(H56:H70)</f>
        <v>0</v>
      </c>
      <c r="I71" s="47">
        <f>SUM(I56:I70)</f>
        <v>0</v>
      </c>
      <c r="J71" s="47">
        <f>SUM(J56:J70)</f>
        <v>0</v>
      </c>
      <c r="K71" s="47">
        <f>SUM(K56:K70)</f>
        <v>0</v>
      </c>
      <c r="L71" s="47">
        <f>SUM(L56:L70)</f>
        <v>0</v>
      </c>
      <c r="M71" s="47">
        <f>SUM(M56:M70)</f>
        <v>0</v>
      </c>
      <c r="N71" s="48">
        <f>SUM(B71:M71)</f>
        <v>0</v>
      </c>
    </row>
    <row r="72" spans="1:14" x14ac:dyDescent="0.25">
      <c r="A72" s="17" t="s">
        <v>51</v>
      </c>
      <c r="B72" s="18" t="s">
        <v>27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3"/>
    </row>
    <row r="73" spans="1:14" x14ac:dyDescent="0.25">
      <c r="A73" s="14" t="str">
        <f t="shared" ref="A73:A87" si="8">A5</f>
        <v>Clubmed Kani</v>
      </c>
      <c r="B73" s="29">
        <f>+B56+B39</f>
        <v>0</v>
      </c>
      <c r="C73" s="29">
        <f>+C56+C39</f>
        <v>0</v>
      </c>
      <c r="D73" s="29">
        <f>+D56+D39</f>
        <v>0</v>
      </c>
      <c r="E73" s="29">
        <f>+E56+E39</f>
        <v>0</v>
      </c>
      <c r="F73" s="29">
        <f>+F56+F39</f>
        <v>0</v>
      </c>
      <c r="G73" s="29">
        <f>+G56+G39</f>
        <v>0</v>
      </c>
      <c r="H73" s="29">
        <f>+H56+H39</f>
        <v>0</v>
      </c>
      <c r="I73" s="29">
        <f>+I56+I39</f>
        <v>0</v>
      </c>
      <c r="J73" s="29">
        <f>+J56+J39</f>
        <v>0</v>
      </c>
      <c r="K73" s="29">
        <f>+K56+K39</f>
        <v>0</v>
      </c>
      <c r="L73" s="29">
        <f>+L56+L39</f>
        <v>0</v>
      </c>
      <c r="M73" s="29">
        <f>+M56+M39</f>
        <v>0</v>
      </c>
      <c r="N73" s="30">
        <f>SUM(B73:M73)</f>
        <v>0</v>
      </c>
    </row>
    <row r="74" spans="1:14" x14ac:dyDescent="0.25">
      <c r="A74" s="14" t="str">
        <f t="shared" si="8"/>
        <v>Island Hideaway</v>
      </c>
      <c r="B74" s="29">
        <f>+B57+B40</f>
        <v>0</v>
      </c>
      <c r="C74" s="29">
        <f>+C57+C40</f>
        <v>0</v>
      </c>
      <c r="D74" s="29">
        <f>+D57+D40</f>
        <v>0</v>
      </c>
      <c r="E74" s="29">
        <f>+E57+E40</f>
        <v>0</v>
      </c>
      <c r="F74" s="29">
        <f>+F57+F40</f>
        <v>0</v>
      </c>
      <c r="G74" s="29">
        <f>+G57+G40</f>
        <v>0</v>
      </c>
      <c r="H74" s="29">
        <f>+H57+H40</f>
        <v>0</v>
      </c>
      <c r="I74" s="29">
        <f>+I57+I40</f>
        <v>0</v>
      </c>
      <c r="J74" s="29">
        <f>+J57+J40</f>
        <v>0</v>
      </c>
      <c r="K74" s="29">
        <f>+K57+K40</f>
        <v>0</v>
      </c>
      <c r="L74" s="29">
        <f>+L57+L40</f>
        <v>0</v>
      </c>
      <c r="M74" s="29">
        <f>+M57+M40</f>
        <v>0</v>
      </c>
      <c r="N74" s="30">
        <f t="shared" ref="N74:N87" si="9">SUM(B74:M74)</f>
        <v>0</v>
      </c>
    </row>
    <row r="75" spans="1:14" x14ac:dyDescent="0.25">
      <c r="A75" s="14" t="str">
        <f t="shared" si="8"/>
        <v>Chavana at Alidhoo</v>
      </c>
      <c r="B75" s="29">
        <f>+B58+B41</f>
        <v>0</v>
      </c>
      <c r="C75" s="29">
        <f>+C58+C41</f>
        <v>0</v>
      </c>
      <c r="D75" s="29">
        <f>+D58+D41</f>
        <v>0</v>
      </c>
      <c r="E75" s="29">
        <f>+E58+E41</f>
        <v>0</v>
      </c>
      <c r="F75" s="29">
        <f>+F58+F41</f>
        <v>0</v>
      </c>
      <c r="G75" s="29">
        <f>+G58+G41</f>
        <v>0</v>
      </c>
      <c r="H75" s="29">
        <f>+H58+H41</f>
        <v>0</v>
      </c>
      <c r="I75" s="29">
        <f>+I58+I41</f>
        <v>0</v>
      </c>
      <c r="J75" s="29">
        <f>+J58+J41</f>
        <v>0</v>
      </c>
      <c r="K75" s="29">
        <f>+K58+K41</f>
        <v>0</v>
      </c>
      <c r="L75" s="29">
        <f>+L58+L41</f>
        <v>0</v>
      </c>
      <c r="M75" s="29">
        <f>+M58+M41</f>
        <v>0</v>
      </c>
      <c r="N75" s="30">
        <f t="shared" si="9"/>
        <v>0</v>
      </c>
    </row>
    <row r="76" spans="1:14" x14ac:dyDescent="0.25">
      <c r="A76" s="14" t="str">
        <f t="shared" si="8"/>
        <v>Lily Beach</v>
      </c>
      <c r="B76" s="29">
        <f>+B59+B42</f>
        <v>0</v>
      </c>
      <c r="C76" s="29">
        <f>+C59+C42</f>
        <v>0</v>
      </c>
      <c r="D76" s="29">
        <f>+D59+D42</f>
        <v>0</v>
      </c>
      <c r="E76" s="29">
        <f>+E59+E42</f>
        <v>0</v>
      </c>
      <c r="F76" s="29">
        <f>+F59+F42</f>
        <v>0</v>
      </c>
      <c r="G76" s="29">
        <f>+G59+G42</f>
        <v>0</v>
      </c>
      <c r="H76" s="29">
        <f>+H59+H42</f>
        <v>0</v>
      </c>
      <c r="I76" s="29">
        <f>+I59+I42</f>
        <v>0</v>
      </c>
      <c r="J76" s="29">
        <f>+J59+J42</f>
        <v>0</v>
      </c>
      <c r="K76" s="29">
        <f>+K59+K42</f>
        <v>0</v>
      </c>
      <c r="L76" s="29">
        <f>+L59+L42</f>
        <v>0</v>
      </c>
      <c r="M76" s="29">
        <f>+M59+M42</f>
        <v>0</v>
      </c>
      <c r="N76" s="30">
        <f t="shared" si="9"/>
        <v>0</v>
      </c>
    </row>
    <row r="77" spans="1:14" x14ac:dyDescent="0.25">
      <c r="A77" s="14" t="str">
        <f t="shared" si="8"/>
        <v>Chavanaspa Dhonveli</v>
      </c>
      <c r="B77" s="29">
        <f>+B60+B43</f>
        <v>0</v>
      </c>
      <c r="C77" s="29">
        <f>+C60+C43</f>
        <v>0</v>
      </c>
      <c r="D77" s="29">
        <f>+D60+D43</f>
        <v>0</v>
      </c>
      <c r="E77" s="29">
        <f>+E60+E43</f>
        <v>0</v>
      </c>
      <c r="F77" s="29">
        <f>+F60+F43</f>
        <v>0</v>
      </c>
      <c r="G77" s="29">
        <f>+G60+G43</f>
        <v>0</v>
      </c>
      <c r="H77" s="29">
        <f>+H60+H43</f>
        <v>0</v>
      </c>
      <c r="I77" s="29">
        <f>+I60+I43</f>
        <v>0</v>
      </c>
      <c r="J77" s="29">
        <f>+J60+J43</f>
        <v>0</v>
      </c>
      <c r="K77" s="29">
        <f>+K60+K43</f>
        <v>0</v>
      </c>
      <c r="L77" s="29">
        <f>+L60+L43</f>
        <v>0</v>
      </c>
      <c r="M77" s="29">
        <f>+M60+M43</f>
        <v>0</v>
      </c>
      <c r="N77" s="30">
        <f t="shared" si="9"/>
        <v>0</v>
      </c>
    </row>
    <row r="78" spans="1:14" x14ac:dyDescent="0.25">
      <c r="A78" s="14" t="str">
        <f t="shared" si="8"/>
        <v>Hakuraa Huraa</v>
      </c>
      <c r="B78" s="29">
        <f>+B61+B44</f>
        <v>0</v>
      </c>
      <c r="C78" s="29">
        <f>+C61+C44</f>
        <v>0</v>
      </c>
      <c r="D78" s="29">
        <f>+D61+D44</f>
        <v>0</v>
      </c>
      <c r="E78" s="29">
        <f>+E61+E44</f>
        <v>0</v>
      </c>
      <c r="F78" s="29">
        <f>+F61+F44</f>
        <v>0</v>
      </c>
      <c r="G78" s="29">
        <f>+G61+G44</f>
        <v>0</v>
      </c>
      <c r="H78" s="29">
        <f>+H61+H44</f>
        <v>0</v>
      </c>
      <c r="I78" s="29">
        <f>+I61+I44</f>
        <v>0</v>
      </c>
      <c r="J78" s="29">
        <f>+J61+J44</f>
        <v>0</v>
      </c>
      <c r="K78" s="29">
        <f>+K61+K44</f>
        <v>0</v>
      </c>
      <c r="L78" s="29">
        <f>+L61+L44</f>
        <v>0</v>
      </c>
      <c r="M78" s="29">
        <f>+M61+M44</f>
        <v>0</v>
      </c>
      <c r="N78" s="30">
        <f t="shared" si="9"/>
        <v>0</v>
      </c>
    </row>
    <row r="79" spans="1:14" x14ac:dyDescent="0.25">
      <c r="A79" s="14" t="str">
        <f t="shared" si="8"/>
        <v>Chavanaspa Rannalhi</v>
      </c>
      <c r="B79" s="29">
        <f>+B62+B45</f>
        <v>0</v>
      </c>
      <c r="C79" s="29">
        <f>+C62+C45</f>
        <v>0</v>
      </c>
      <c r="D79" s="29">
        <f>+D62+D45</f>
        <v>0</v>
      </c>
      <c r="E79" s="29">
        <f>+E62+E45</f>
        <v>0</v>
      </c>
      <c r="F79" s="29">
        <f>+F62+F45</f>
        <v>0</v>
      </c>
      <c r="G79" s="29">
        <f>+G62+G45</f>
        <v>0</v>
      </c>
      <c r="H79" s="29">
        <f>+H62+H45</f>
        <v>0</v>
      </c>
      <c r="I79" s="29">
        <f>+I62+I45</f>
        <v>0</v>
      </c>
      <c r="J79" s="29">
        <f>+J62+J45</f>
        <v>0</v>
      </c>
      <c r="K79" s="29">
        <f>+K62+K45</f>
        <v>0</v>
      </c>
      <c r="L79" s="29">
        <f>+L62+L45</f>
        <v>0</v>
      </c>
      <c r="M79" s="29">
        <f>+M62+M45</f>
        <v>0</v>
      </c>
      <c r="N79" s="30">
        <f t="shared" si="9"/>
        <v>0</v>
      </c>
    </row>
    <row r="80" spans="1:14" x14ac:dyDescent="0.25">
      <c r="A80" s="14" t="str">
        <f t="shared" si="8"/>
        <v>Chavanaspa Meedhupparu</v>
      </c>
      <c r="B80" s="29">
        <f>+B63+B46</f>
        <v>0</v>
      </c>
      <c r="C80" s="29">
        <f>+C63+C46</f>
        <v>0</v>
      </c>
      <c r="D80" s="29">
        <f>+D63+D46</f>
        <v>0</v>
      </c>
      <c r="E80" s="29">
        <f>+E63+E46</f>
        <v>0</v>
      </c>
      <c r="F80" s="29">
        <f>+F63+F46</f>
        <v>0</v>
      </c>
      <c r="G80" s="29">
        <f>+G63+G46</f>
        <v>0</v>
      </c>
      <c r="H80" s="29">
        <f>+H63+H46</f>
        <v>0</v>
      </c>
      <c r="I80" s="29">
        <f>+I63+I46</f>
        <v>0</v>
      </c>
      <c r="J80" s="29">
        <f>+J63+J46</f>
        <v>0</v>
      </c>
      <c r="K80" s="29">
        <f>+K63+K46</f>
        <v>0</v>
      </c>
      <c r="L80" s="29">
        <f>+L63+L46</f>
        <v>0</v>
      </c>
      <c r="M80" s="29">
        <f>+M63+M46</f>
        <v>0</v>
      </c>
      <c r="N80" s="30">
        <f t="shared" si="9"/>
        <v>0</v>
      </c>
    </row>
    <row r="81" spans="1:14" x14ac:dyDescent="0.25">
      <c r="A81" s="14" t="str">
        <f t="shared" si="8"/>
        <v>Akiri Spa</v>
      </c>
      <c r="B81" s="29">
        <f>+B64+B47</f>
        <v>0</v>
      </c>
      <c r="C81" s="29">
        <f>+C64+C47</f>
        <v>0</v>
      </c>
      <c r="D81" s="29">
        <f>+D64+D47</f>
        <v>0</v>
      </c>
      <c r="E81" s="29">
        <f>+E64+E47</f>
        <v>0</v>
      </c>
      <c r="F81" s="29">
        <f>+F64+F47</f>
        <v>0</v>
      </c>
      <c r="G81" s="29">
        <f>+G64+G47</f>
        <v>0</v>
      </c>
      <c r="H81" s="29">
        <f>+H64+H47</f>
        <v>0</v>
      </c>
      <c r="I81" s="29">
        <f>+I64+I47</f>
        <v>0</v>
      </c>
      <c r="J81" s="29">
        <f>+J64+J47</f>
        <v>0</v>
      </c>
      <c r="K81" s="29">
        <f>+K64+K47</f>
        <v>0</v>
      </c>
      <c r="L81" s="29">
        <f>+L64+L47</f>
        <v>0</v>
      </c>
      <c r="M81" s="29">
        <f>+M64+M47</f>
        <v>0</v>
      </c>
      <c r="N81" s="30">
        <f t="shared" si="9"/>
        <v>0</v>
      </c>
    </row>
    <row r="82" spans="1:14" x14ac:dyDescent="0.25">
      <c r="A82" s="14" t="str">
        <f t="shared" si="8"/>
        <v>Adaaran Hudhuranfushi</v>
      </c>
      <c r="B82" s="29">
        <f>+B65+B48</f>
        <v>0</v>
      </c>
      <c r="C82" s="29">
        <f>+C65+C48</f>
        <v>0</v>
      </c>
      <c r="D82" s="29">
        <f>+D65+D48</f>
        <v>0</v>
      </c>
      <c r="E82" s="29">
        <f>+E65+E48</f>
        <v>0</v>
      </c>
      <c r="F82" s="29">
        <f>+F65+F48</f>
        <v>0</v>
      </c>
      <c r="G82" s="29">
        <f>+G65+G48</f>
        <v>0</v>
      </c>
      <c r="H82" s="29">
        <f>+H65+H48</f>
        <v>0</v>
      </c>
      <c r="I82" s="29">
        <f>+I65+I48</f>
        <v>0</v>
      </c>
      <c r="J82" s="29">
        <f>+J65+J48</f>
        <v>0</v>
      </c>
      <c r="K82" s="29">
        <f>+K65+K48</f>
        <v>0</v>
      </c>
      <c r="L82" s="29">
        <f>+L65+L48</f>
        <v>0</v>
      </c>
      <c r="M82" s="29">
        <f>+M65+M48</f>
        <v>0</v>
      </c>
      <c r="N82" s="30">
        <f t="shared" si="9"/>
        <v>0</v>
      </c>
    </row>
    <row r="83" spans="1:14" x14ac:dyDescent="0.25">
      <c r="A83" s="14" t="str">
        <f t="shared" si="8"/>
        <v>Chavanaspa Ellaidoo</v>
      </c>
      <c r="B83" s="29">
        <f>+B66+B49</f>
        <v>0</v>
      </c>
      <c r="C83" s="29">
        <f>+C66+C49</f>
        <v>0</v>
      </c>
      <c r="D83" s="29">
        <f>+D66+D49</f>
        <v>0</v>
      </c>
      <c r="E83" s="29">
        <f>+E66+E49</f>
        <v>0</v>
      </c>
      <c r="F83" s="29">
        <f>+F66+F49</f>
        <v>0</v>
      </c>
      <c r="G83" s="29">
        <f>+G66+G49</f>
        <v>0</v>
      </c>
      <c r="H83" s="29">
        <f>+H66+H49</f>
        <v>0</v>
      </c>
      <c r="I83" s="29">
        <f>+I66+I49</f>
        <v>0</v>
      </c>
      <c r="J83" s="29">
        <f>+J66+J49</f>
        <v>0</v>
      </c>
      <c r="K83" s="29">
        <f>+K66+K49</f>
        <v>0</v>
      </c>
      <c r="L83" s="29">
        <f>+L66+L49</f>
        <v>0</v>
      </c>
      <c r="M83" s="29">
        <f>+M66+M49</f>
        <v>0</v>
      </c>
      <c r="N83" s="30">
        <f t="shared" si="9"/>
        <v>0</v>
      </c>
    </row>
    <row r="84" spans="1:14" x14ac:dyDescent="0.25">
      <c r="A84" s="14" t="str">
        <f t="shared" si="8"/>
        <v>Chavanaspa Vadoo</v>
      </c>
      <c r="B84" s="29">
        <f>+B67+B50</f>
        <v>0</v>
      </c>
      <c r="C84" s="29">
        <f>+C67+C50</f>
        <v>0</v>
      </c>
      <c r="D84" s="29">
        <f>+D67+D50</f>
        <v>0</v>
      </c>
      <c r="E84" s="29">
        <f>+E67+E50</f>
        <v>0</v>
      </c>
      <c r="F84" s="29">
        <f>+F67+F50</f>
        <v>0</v>
      </c>
      <c r="G84" s="29">
        <f>+G67+G50</f>
        <v>0</v>
      </c>
      <c r="H84" s="29">
        <f>+H67+H50</f>
        <v>0</v>
      </c>
      <c r="I84" s="29">
        <f>+I67+I50</f>
        <v>0</v>
      </c>
      <c r="J84" s="29">
        <f>+J67+J50</f>
        <v>0</v>
      </c>
      <c r="K84" s="29">
        <f>+K67+K50</f>
        <v>0</v>
      </c>
      <c r="L84" s="29">
        <f>+L67+L50</f>
        <v>0</v>
      </c>
      <c r="M84" s="29">
        <f>+M67+M50</f>
        <v>0</v>
      </c>
      <c r="N84" s="30">
        <f t="shared" si="9"/>
        <v>0</v>
      </c>
    </row>
    <row r="85" spans="1:14" x14ac:dyDescent="0.25">
      <c r="A85" s="14" t="str">
        <f t="shared" si="8"/>
        <v>Chavanaspa PearlSand</v>
      </c>
      <c r="B85" s="29">
        <f>+B68+B51</f>
        <v>0</v>
      </c>
      <c r="C85" s="29">
        <f>+C68+C51</f>
        <v>0</v>
      </c>
      <c r="D85" s="29">
        <f>+D68+D51</f>
        <v>0</v>
      </c>
      <c r="E85" s="29">
        <f>+E68+E51</f>
        <v>0</v>
      </c>
      <c r="F85" s="29">
        <f>+F68+F51</f>
        <v>0</v>
      </c>
      <c r="G85" s="29">
        <f>+G68+G51</f>
        <v>0</v>
      </c>
      <c r="H85" s="29">
        <f>+H68+H51</f>
        <v>0</v>
      </c>
      <c r="I85" s="29">
        <f>+I68+I51</f>
        <v>0</v>
      </c>
      <c r="J85" s="29">
        <f>+J68+J51</f>
        <v>0</v>
      </c>
      <c r="K85" s="29">
        <f>+K68+K51</f>
        <v>0</v>
      </c>
      <c r="L85" s="29">
        <f>+L68+L51</f>
        <v>0</v>
      </c>
      <c r="M85" s="29">
        <f>+M68+M51</f>
        <v>0</v>
      </c>
      <c r="N85" s="30">
        <f t="shared" si="9"/>
        <v>0</v>
      </c>
    </row>
    <row r="86" spans="1:14" x14ac:dyDescent="0.25">
      <c r="A86" s="14" t="str">
        <f t="shared" si="8"/>
        <v>Amaya Spa</v>
      </c>
      <c r="B86" s="29">
        <f>+B69+B52</f>
        <v>0</v>
      </c>
      <c r="C86" s="29">
        <f>+C69+C52</f>
        <v>0</v>
      </c>
      <c r="D86" s="29">
        <f>+D69+D52</f>
        <v>0</v>
      </c>
      <c r="E86" s="29">
        <f>+E69+E52</f>
        <v>0</v>
      </c>
      <c r="F86" s="29">
        <f>+F69+F52</f>
        <v>0</v>
      </c>
      <c r="G86" s="29">
        <f>+G69+G52</f>
        <v>0</v>
      </c>
      <c r="H86" s="29">
        <f>+H69+H52</f>
        <v>0</v>
      </c>
      <c r="I86" s="29">
        <f>+I69+I52</f>
        <v>0</v>
      </c>
      <c r="J86" s="29">
        <f>+J69+J52</f>
        <v>0</v>
      </c>
      <c r="K86" s="29">
        <f>+K69+K52</f>
        <v>0</v>
      </c>
      <c r="L86" s="29">
        <f>+L69+L52</f>
        <v>0</v>
      </c>
      <c r="M86" s="29">
        <f>+M69+M52</f>
        <v>0</v>
      </c>
      <c r="N86" s="30">
        <f t="shared" si="9"/>
        <v>0</v>
      </c>
    </row>
    <row r="87" spans="1:14" x14ac:dyDescent="0.25">
      <c r="A87" s="14" t="str">
        <f t="shared" si="8"/>
        <v>Club Med Finolhu</v>
      </c>
      <c r="B87" s="29">
        <f>+B70+B53</f>
        <v>0</v>
      </c>
      <c r="C87" s="29">
        <f>+C70+C53</f>
        <v>0</v>
      </c>
      <c r="D87" s="29">
        <f>+D70+D53</f>
        <v>0</v>
      </c>
      <c r="E87" s="29">
        <f>+E70+E53</f>
        <v>0</v>
      </c>
      <c r="F87" s="29">
        <f>+F70+F53</f>
        <v>0</v>
      </c>
      <c r="G87" s="29">
        <f>+G70+G53</f>
        <v>0</v>
      </c>
      <c r="H87" s="29">
        <f>+H70+H53</f>
        <v>0</v>
      </c>
      <c r="I87" s="29">
        <f>+I70+I53</f>
        <v>0</v>
      </c>
      <c r="J87" s="29">
        <f>+J70+J53</f>
        <v>0</v>
      </c>
      <c r="K87" s="29">
        <f>+K70+K53</f>
        <v>0</v>
      </c>
      <c r="L87" s="29">
        <f>+L70+L53</f>
        <v>0</v>
      </c>
      <c r="M87" s="29">
        <f>+M70+M53</f>
        <v>0</v>
      </c>
      <c r="N87" s="30">
        <f t="shared" si="9"/>
        <v>0</v>
      </c>
    </row>
    <row r="88" spans="1:14" x14ac:dyDescent="0.25">
      <c r="A88" s="15"/>
      <c r="B88" s="31">
        <f>SUM(B73:B87)</f>
        <v>0</v>
      </c>
      <c r="C88" s="31">
        <f>SUM(C73:C87)</f>
        <v>0</v>
      </c>
      <c r="D88" s="31">
        <f>SUM(D73:D87)</f>
        <v>0</v>
      </c>
      <c r="E88" s="31">
        <f>SUM(E73:E87)</f>
        <v>0</v>
      </c>
      <c r="F88" s="31">
        <f>SUM(F73:F87)</f>
        <v>0</v>
      </c>
      <c r="G88" s="31">
        <f>SUM(G73:G87)</f>
        <v>0</v>
      </c>
      <c r="H88" s="31">
        <f>SUM(H73:H87)</f>
        <v>0</v>
      </c>
      <c r="I88" s="31">
        <f>SUM(I73:I87)</f>
        <v>0</v>
      </c>
      <c r="J88" s="31">
        <f>SUM(J73:J87)</f>
        <v>0</v>
      </c>
      <c r="K88" s="31">
        <f>SUM(K73:K87)</f>
        <v>0</v>
      </c>
      <c r="L88" s="31">
        <f>SUM(L73:L87)</f>
        <v>0</v>
      </c>
      <c r="M88" s="31">
        <f>SUM(M73:M87)</f>
        <v>0</v>
      </c>
      <c r="N88" s="32">
        <f>SUM(B88:M88)</f>
        <v>0</v>
      </c>
    </row>
    <row r="89" spans="1:14" x14ac:dyDescent="0.25">
      <c r="A89" s="10" t="s">
        <v>52</v>
      </c>
      <c r="B89" s="11"/>
      <c r="C89" s="11"/>
      <c r="D89" s="11"/>
      <c r="E89" s="11"/>
      <c r="F89" s="11"/>
      <c r="G89" s="11"/>
      <c r="H89" s="11"/>
      <c r="I89" s="11"/>
      <c r="J89" s="16"/>
      <c r="K89" s="16"/>
      <c r="L89" s="16"/>
      <c r="M89" s="16"/>
      <c r="N89" s="13"/>
    </row>
    <row r="90" spans="1:14" x14ac:dyDescent="0.25">
      <c r="A90" s="14" t="str">
        <f t="shared" ref="A90:A104" si="10">A5</f>
        <v>Clubmed Kani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>
        <f>SUM(B90:M90)</f>
        <v>0</v>
      </c>
    </row>
    <row r="91" spans="1:14" x14ac:dyDescent="0.25">
      <c r="A91" s="14" t="str">
        <f t="shared" si="10"/>
        <v>Island Hideaway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 t="shared" ref="N91:N104" si="11">SUM(B91:M91)</f>
        <v>0</v>
      </c>
    </row>
    <row r="92" spans="1:14" x14ac:dyDescent="0.25">
      <c r="A92" s="14" t="str">
        <f t="shared" si="10"/>
        <v>Chavana at Alidhoo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 t="shared" si="11"/>
        <v>0</v>
      </c>
    </row>
    <row r="93" spans="1:14" x14ac:dyDescent="0.25">
      <c r="A93" s="14" t="str">
        <f t="shared" si="10"/>
        <v>Lily Beach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>
        <f t="shared" si="11"/>
        <v>0</v>
      </c>
    </row>
    <row r="94" spans="1:14" x14ac:dyDescent="0.25">
      <c r="A94" s="14" t="str">
        <f t="shared" si="10"/>
        <v>Chavanaspa Dhonveli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6">
        <f t="shared" si="11"/>
        <v>0</v>
      </c>
    </row>
    <row r="95" spans="1:14" x14ac:dyDescent="0.25">
      <c r="A95" s="14" t="str">
        <f t="shared" si="10"/>
        <v>Hakuraa Huraa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6">
        <f t="shared" si="11"/>
        <v>0</v>
      </c>
    </row>
    <row r="96" spans="1:14" x14ac:dyDescent="0.25">
      <c r="A96" s="14" t="str">
        <f t="shared" si="10"/>
        <v>Chavanaspa Rannalhi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6">
        <f t="shared" si="11"/>
        <v>0</v>
      </c>
    </row>
    <row r="97" spans="1:14" x14ac:dyDescent="0.25">
      <c r="A97" s="14" t="str">
        <f t="shared" si="10"/>
        <v>Chavanaspa Meedhupparu</v>
      </c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26">
        <f t="shared" si="11"/>
        <v>0</v>
      </c>
    </row>
    <row r="98" spans="1:14" x14ac:dyDescent="0.25">
      <c r="A98" s="14" t="str">
        <f t="shared" si="10"/>
        <v>Akiri Spa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6">
        <f t="shared" si="11"/>
        <v>0</v>
      </c>
    </row>
    <row r="99" spans="1:14" x14ac:dyDescent="0.25">
      <c r="A99" s="14" t="str">
        <f t="shared" si="10"/>
        <v>Adaaran Hudhuranfushi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6">
        <f t="shared" si="11"/>
        <v>0</v>
      </c>
    </row>
    <row r="100" spans="1:14" x14ac:dyDescent="0.25">
      <c r="A100" s="14" t="str">
        <f t="shared" si="10"/>
        <v>Chavanaspa Ellaidoo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6">
        <f t="shared" si="11"/>
        <v>0</v>
      </c>
    </row>
    <row r="101" spans="1:14" x14ac:dyDescent="0.25">
      <c r="A101" s="14" t="str">
        <f t="shared" si="10"/>
        <v>Chavanaspa Vadoo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6">
        <f t="shared" si="11"/>
        <v>0</v>
      </c>
    </row>
    <row r="102" spans="1:14" x14ac:dyDescent="0.25">
      <c r="A102" s="14" t="str">
        <f t="shared" si="10"/>
        <v>Chavanaspa PearlSand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26">
        <f t="shared" si="11"/>
        <v>0</v>
      </c>
    </row>
    <row r="103" spans="1:14" x14ac:dyDescent="0.25">
      <c r="A103" s="14" t="str">
        <f t="shared" si="10"/>
        <v>Amaya Spa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6">
        <f t="shared" si="11"/>
        <v>0</v>
      </c>
    </row>
    <row r="104" spans="1:14" x14ac:dyDescent="0.25">
      <c r="A104" s="14" t="str">
        <f t="shared" si="10"/>
        <v>Club Med Finolhu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26">
        <f t="shared" si="11"/>
        <v>0</v>
      </c>
    </row>
    <row r="105" spans="1:14" x14ac:dyDescent="0.25">
      <c r="A105" s="15"/>
      <c r="B105" s="27">
        <f>SUM(B90:B104)</f>
        <v>0</v>
      </c>
      <c r="C105" s="27">
        <f>SUM(C90:C104)</f>
        <v>0</v>
      </c>
      <c r="D105" s="27">
        <f>SUM(D90:D104)</f>
        <v>0</v>
      </c>
      <c r="E105" s="27">
        <f>SUM(E90:E104)</f>
        <v>0</v>
      </c>
      <c r="F105" s="27">
        <f>SUM(F90:F104)</f>
        <v>0</v>
      </c>
      <c r="G105" s="27">
        <f>SUM(G90:G104)</f>
        <v>0</v>
      </c>
      <c r="H105" s="27">
        <f>SUM(H90:H104)</f>
        <v>0</v>
      </c>
      <c r="I105" s="27">
        <f>SUM(I90:I104)</f>
        <v>0</v>
      </c>
      <c r="J105" s="27">
        <f>SUM(J90:J104)</f>
        <v>0</v>
      </c>
      <c r="K105" s="27">
        <f>SUM(K90:K104)</f>
        <v>0</v>
      </c>
      <c r="L105" s="27">
        <f>SUM(L90:L104)</f>
        <v>0</v>
      </c>
      <c r="M105" s="27">
        <f>SUM(M90:M104)</f>
        <v>0</v>
      </c>
      <c r="N105" s="28">
        <f>SUM(N90:N104)</f>
        <v>0</v>
      </c>
    </row>
    <row r="106" spans="1:14" x14ac:dyDescent="0.25">
      <c r="A106" s="10" t="s">
        <v>53</v>
      </c>
      <c r="B106" s="11"/>
      <c r="C106" s="11"/>
      <c r="D106" s="11"/>
      <c r="E106" s="11"/>
      <c r="F106" s="11"/>
      <c r="G106" s="11"/>
      <c r="H106" s="11"/>
      <c r="I106" s="11"/>
      <c r="J106" s="16"/>
      <c r="K106" s="16"/>
      <c r="L106" s="16"/>
      <c r="M106" s="16"/>
      <c r="N106" s="13"/>
    </row>
    <row r="107" spans="1:14" x14ac:dyDescent="0.25">
      <c r="A107" s="14" t="str">
        <f t="shared" ref="A107:A121" si="12">A5</f>
        <v>Clubmed Kani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6">
        <f>SUM(B107:M107)</f>
        <v>0</v>
      </c>
    </row>
    <row r="108" spans="1:14" x14ac:dyDescent="0.25">
      <c r="A108" s="14" t="str">
        <f t="shared" si="12"/>
        <v>Island Hideaway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26">
        <f t="shared" ref="N108:N121" si="13">SUM(B108:M108)</f>
        <v>0</v>
      </c>
    </row>
    <row r="109" spans="1:14" x14ac:dyDescent="0.25">
      <c r="A109" s="14" t="str">
        <f t="shared" si="12"/>
        <v>Chavana at Alidhoo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6">
        <f t="shared" si="13"/>
        <v>0</v>
      </c>
    </row>
    <row r="110" spans="1:14" x14ac:dyDescent="0.25">
      <c r="A110" s="14" t="str">
        <f t="shared" si="12"/>
        <v>Lily Beach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6">
        <f t="shared" si="13"/>
        <v>0</v>
      </c>
    </row>
    <row r="111" spans="1:14" x14ac:dyDescent="0.25">
      <c r="A111" s="14" t="str">
        <f t="shared" si="12"/>
        <v>Chavanaspa Dhonveli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6">
        <f t="shared" si="13"/>
        <v>0</v>
      </c>
    </row>
    <row r="112" spans="1:14" x14ac:dyDescent="0.25">
      <c r="A112" s="14" t="str">
        <f t="shared" si="12"/>
        <v>Hakuraa Huraa</v>
      </c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26">
        <f t="shared" si="13"/>
        <v>0</v>
      </c>
    </row>
    <row r="113" spans="1:14" x14ac:dyDescent="0.25">
      <c r="A113" s="14" t="str">
        <f t="shared" si="12"/>
        <v>Chavanaspa Rannalhi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6">
        <f t="shared" si="13"/>
        <v>0</v>
      </c>
    </row>
    <row r="114" spans="1:14" x14ac:dyDescent="0.25">
      <c r="A114" s="14" t="str">
        <f t="shared" si="12"/>
        <v>Chavanaspa Meedhupparu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6">
        <f t="shared" si="13"/>
        <v>0</v>
      </c>
    </row>
    <row r="115" spans="1:14" x14ac:dyDescent="0.25">
      <c r="A115" s="14" t="str">
        <f t="shared" si="12"/>
        <v>Akiri Spa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6">
        <f t="shared" si="13"/>
        <v>0</v>
      </c>
    </row>
    <row r="116" spans="1:14" x14ac:dyDescent="0.25">
      <c r="A116" s="14" t="str">
        <f t="shared" si="12"/>
        <v>Adaaran Hudhuranfushi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6">
        <f t="shared" si="13"/>
        <v>0</v>
      </c>
    </row>
    <row r="117" spans="1:14" x14ac:dyDescent="0.25">
      <c r="A117" s="14" t="str">
        <f t="shared" si="12"/>
        <v>Chavanaspa Ellaidoo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26">
        <f t="shared" si="13"/>
        <v>0</v>
      </c>
    </row>
    <row r="118" spans="1:14" x14ac:dyDescent="0.25">
      <c r="A118" s="14" t="str">
        <f t="shared" si="12"/>
        <v>Chavanaspa Vadoo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6">
        <f t="shared" si="13"/>
        <v>0</v>
      </c>
    </row>
    <row r="119" spans="1:14" x14ac:dyDescent="0.25">
      <c r="A119" s="14" t="str">
        <f t="shared" si="12"/>
        <v>Chavanaspa PearlSand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6">
        <f t="shared" si="13"/>
        <v>0</v>
      </c>
    </row>
    <row r="120" spans="1:14" x14ac:dyDescent="0.25">
      <c r="A120" s="14" t="str">
        <f t="shared" si="12"/>
        <v>Amaya Spa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6">
        <f t="shared" si="13"/>
        <v>0</v>
      </c>
    </row>
    <row r="121" spans="1:14" x14ac:dyDescent="0.25">
      <c r="A121" s="14" t="str">
        <f t="shared" si="12"/>
        <v>Club Med Finolhu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26">
        <f t="shared" si="13"/>
        <v>0</v>
      </c>
    </row>
    <row r="122" spans="1:14" x14ac:dyDescent="0.25">
      <c r="A122" s="15"/>
      <c r="B122" s="27">
        <f>SUM(B107:B121)</f>
        <v>0</v>
      </c>
      <c r="C122" s="27">
        <f>SUM(C107:C121)</f>
        <v>0</v>
      </c>
      <c r="D122" s="27">
        <f>SUM(D107:D121)</f>
        <v>0</v>
      </c>
      <c r="E122" s="27">
        <f>SUM(E107:E121)</f>
        <v>0</v>
      </c>
      <c r="F122" s="27">
        <f>SUM(F107:F121)</f>
        <v>0</v>
      </c>
      <c r="G122" s="27">
        <f>SUM(G107:G121)</f>
        <v>0</v>
      </c>
      <c r="H122" s="27">
        <f>SUM(H107:H121)</f>
        <v>0</v>
      </c>
      <c r="I122" s="27">
        <f>SUM(I107:I121)</f>
        <v>0</v>
      </c>
      <c r="J122" s="27">
        <f>SUM(J107:J121)</f>
        <v>0</v>
      </c>
      <c r="K122" s="27">
        <f>SUM(K107:K121)</f>
        <v>0</v>
      </c>
      <c r="L122" s="27">
        <f>SUM(L107:L121)</f>
        <v>0</v>
      </c>
      <c r="M122" s="27">
        <f>SUM(M107:M121)</f>
        <v>0</v>
      </c>
      <c r="N122" s="28">
        <f>SUM(N107:N121)</f>
        <v>0</v>
      </c>
    </row>
    <row r="123" spans="1:14" x14ac:dyDescent="0.25">
      <c r="A123" s="10" t="s">
        <v>54</v>
      </c>
      <c r="B123" s="11"/>
      <c r="C123" s="11"/>
      <c r="D123" s="11"/>
      <c r="E123" s="11"/>
      <c r="F123" s="11"/>
      <c r="G123" s="11"/>
      <c r="H123" s="11"/>
      <c r="I123" s="11"/>
      <c r="J123" s="16"/>
      <c r="K123" s="16"/>
      <c r="L123" s="16"/>
      <c r="M123" s="16"/>
      <c r="N123" s="13"/>
    </row>
    <row r="124" spans="1:14" x14ac:dyDescent="0.25">
      <c r="A124" s="14" t="str">
        <f t="shared" ref="A124:A138" si="14">A5</f>
        <v>Clubmed Kani</v>
      </c>
      <c r="B124" s="34">
        <f>+B107+B90</f>
        <v>0</v>
      </c>
      <c r="C124" s="34">
        <f t="shared" ref="C124:M124" si="15">+C107+C90</f>
        <v>0</v>
      </c>
      <c r="D124" s="34">
        <f t="shared" si="15"/>
        <v>0</v>
      </c>
      <c r="E124" s="34">
        <f t="shared" si="15"/>
        <v>0</v>
      </c>
      <c r="F124" s="34">
        <f t="shared" si="15"/>
        <v>0</v>
      </c>
      <c r="G124" s="34">
        <f t="shared" si="15"/>
        <v>0</v>
      </c>
      <c r="H124" s="34">
        <f t="shared" si="15"/>
        <v>0</v>
      </c>
      <c r="I124" s="34">
        <f t="shared" si="15"/>
        <v>0</v>
      </c>
      <c r="J124" s="34">
        <f t="shared" si="15"/>
        <v>0</v>
      </c>
      <c r="K124" s="34">
        <f t="shared" si="15"/>
        <v>0</v>
      </c>
      <c r="L124" s="34">
        <f t="shared" si="15"/>
        <v>0</v>
      </c>
      <c r="M124" s="34">
        <f t="shared" si="15"/>
        <v>0</v>
      </c>
      <c r="N124" s="26">
        <f>SUM(B124:M124)</f>
        <v>0</v>
      </c>
    </row>
    <row r="125" spans="1:14" x14ac:dyDescent="0.25">
      <c r="A125" s="14" t="str">
        <f t="shared" si="14"/>
        <v>Island Hideaway</v>
      </c>
      <c r="B125" s="34">
        <f t="shared" ref="B125:M125" si="16">+B108+B91</f>
        <v>0</v>
      </c>
      <c r="C125" s="34">
        <f t="shared" si="16"/>
        <v>0</v>
      </c>
      <c r="D125" s="34">
        <f t="shared" si="16"/>
        <v>0</v>
      </c>
      <c r="E125" s="34">
        <f t="shared" si="16"/>
        <v>0</v>
      </c>
      <c r="F125" s="34">
        <f t="shared" si="16"/>
        <v>0</v>
      </c>
      <c r="G125" s="34">
        <f t="shared" si="16"/>
        <v>0</v>
      </c>
      <c r="H125" s="34">
        <f t="shared" si="16"/>
        <v>0</v>
      </c>
      <c r="I125" s="34">
        <f t="shared" si="16"/>
        <v>0</v>
      </c>
      <c r="J125" s="34">
        <f t="shared" si="16"/>
        <v>0</v>
      </c>
      <c r="K125" s="34">
        <f t="shared" si="16"/>
        <v>0</v>
      </c>
      <c r="L125" s="34">
        <f t="shared" si="16"/>
        <v>0</v>
      </c>
      <c r="M125" s="34">
        <f t="shared" si="16"/>
        <v>0</v>
      </c>
      <c r="N125" s="26">
        <f t="shared" ref="N125:N138" si="17">SUM(B125:M125)</f>
        <v>0</v>
      </c>
    </row>
    <row r="126" spans="1:14" x14ac:dyDescent="0.25">
      <c r="A126" s="14" t="str">
        <f t="shared" si="14"/>
        <v>Chavana at Alidhoo</v>
      </c>
      <c r="B126" s="34">
        <f t="shared" ref="B126:M126" si="18">+B109+B92</f>
        <v>0</v>
      </c>
      <c r="C126" s="34">
        <f t="shared" si="18"/>
        <v>0</v>
      </c>
      <c r="D126" s="34">
        <f t="shared" si="18"/>
        <v>0</v>
      </c>
      <c r="E126" s="34">
        <f t="shared" si="18"/>
        <v>0</v>
      </c>
      <c r="F126" s="34">
        <f t="shared" si="18"/>
        <v>0</v>
      </c>
      <c r="G126" s="34">
        <f t="shared" si="18"/>
        <v>0</v>
      </c>
      <c r="H126" s="34">
        <f t="shared" si="18"/>
        <v>0</v>
      </c>
      <c r="I126" s="34">
        <f t="shared" si="18"/>
        <v>0</v>
      </c>
      <c r="J126" s="34">
        <f t="shared" si="18"/>
        <v>0</v>
      </c>
      <c r="K126" s="34">
        <f t="shared" si="18"/>
        <v>0</v>
      </c>
      <c r="L126" s="34">
        <f t="shared" si="18"/>
        <v>0</v>
      </c>
      <c r="M126" s="34">
        <f t="shared" si="18"/>
        <v>0</v>
      </c>
      <c r="N126" s="26">
        <f t="shared" si="17"/>
        <v>0</v>
      </c>
    </row>
    <row r="127" spans="1:14" x14ac:dyDescent="0.25">
      <c r="A127" s="14" t="str">
        <f t="shared" si="14"/>
        <v>Lily Beach</v>
      </c>
      <c r="B127" s="34">
        <f t="shared" ref="B127:M127" si="19">+B110+B93</f>
        <v>0</v>
      </c>
      <c r="C127" s="34">
        <f t="shared" si="19"/>
        <v>0</v>
      </c>
      <c r="D127" s="34">
        <f t="shared" si="19"/>
        <v>0</v>
      </c>
      <c r="E127" s="34">
        <f t="shared" si="19"/>
        <v>0</v>
      </c>
      <c r="F127" s="34">
        <f t="shared" si="19"/>
        <v>0</v>
      </c>
      <c r="G127" s="34">
        <f t="shared" si="19"/>
        <v>0</v>
      </c>
      <c r="H127" s="34">
        <f t="shared" si="19"/>
        <v>0</v>
      </c>
      <c r="I127" s="34">
        <f t="shared" si="19"/>
        <v>0</v>
      </c>
      <c r="J127" s="34">
        <f t="shared" si="19"/>
        <v>0</v>
      </c>
      <c r="K127" s="34">
        <f t="shared" si="19"/>
        <v>0</v>
      </c>
      <c r="L127" s="34">
        <f t="shared" si="19"/>
        <v>0</v>
      </c>
      <c r="M127" s="34">
        <f t="shared" si="19"/>
        <v>0</v>
      </c>
      <c r="N127" s="26">
        <f t="shared" si="17"/>
        <v>0</v>
      </c>
    </row>
    <row r="128" spans="1:14" x14ac:dyDescent="0.25">
      <c r="A128" s="14" t="str">
        <f t="shared" si="14"/>
        <v>Chavanaspa Dhonveli</v>
      </c>
      <c r="B128" s="34">
        <f t="shared" ref="B128:M128" si="20">+B111+B94</f>
        <v>0</v>
      </c>
      <c r="C128" s="34">
        <f t="shared" si="20"/>
        <v>0</v>
      </c>
      <c r="D128" s="34">
        <f t="shared" si="20"/>
        <v>0</v>
      </c>
      <c r="E128" s="34">
        <f t="shared" si="20"/>
        <v>0</v>
      </c>
      <c r="F128" s="34">
        <f t="shared" si="20"/>
        <v>0</v>
      </c>
      <c r="G128" s="34">
        <f t="shared" si="20"/>
        <v>0</v>
      </c>
      <c r="H128" s="34">
        <f t="shared" si="20"/>
        <v>0</v>
      </c>
      <c r="I128" s="34">
        <f t="shared" si="20"/>
        <v>0</v>
      </c>
      <c r="J128" s="34">
        <f t="shared" si="20"/>
        <v>0</v>
      </c>
      <c r="K128" s="34">
        <f t="shared" si="20"/>
        <v>0</v>
      </c>
      <c r="L128" s="34">
        <f t="shared" si="20"/>
        <v>0</v>
      </c>
      <c r="M128" s="34">
        <f t="shared" si="20"/>
        <v>0</v>
      </c>
      <c r="N128" s="26">
        <f t="shared" si="17"/>
        <v>0</v>
      </c>
    </row>
    <row r="129" spans="1:14" x14ac:dyDescent="0.25">
      <c r="A129" s="14" t="str">
        <f t="shared" si="14"/>
        <v>Hakuraa Huraa</v>
      </c>
      <c r="B129" s="34">
        <f t="shared" ref="B129:M129" si="21">+B112+B95</f>
        <v>0</v>
      </c>
      <c r="C129" s="34">
        <f t="shared" si="21"/>
        <v>0</v>
      </c>
      <c r="D129" s="34">
        <f t="shared" si="21"/>
        <v>0</v>
      </c>
      <c r="E129" s="34">
        <f t="shared" si="21"/>
        <v>0</v>
      </c>
      <c r="F129" s="34">
        <f t="shared" si="21"/>
        <v>0</v>
      </c>
      <c r="G129" s="34">
        <f t="shared" si="21"/>
        <v>0</v>
      </c>
      <c r="H129" s="34">
        <f t="shared" si="21"/>
        <v>0</v>
      </c>
      <c r="I129" s="34">
        <f t="shared" si="21"/>
        <v>0</v>
      </c>
      <c r="J129" s="34">
        <f t="shared" si="21"/>
        <v>0</v>
      </c>
      <c r="K129" s="34">
        <f t="shared" si="21"/>
        <v>0</v>
      </c>
      <c r="L129" s="34">
        <f t="shared" si="21"/>
        <v>0</v>
      </c>
      <c r="M129" s="34">
        <f t="shared" si="21"/>
        <v>0</v>
      </c>
      <c r="N129" s="26">
        <f t="shared" si="17"/>
        <v>0</v>
      </c>
    </row>
    <row r="130" spans="1:14" x14ac:dyDescent="0.25">
      <c r="A130" s="14" t="str">
        <f t="shared" si="14"/>
        <v>Chavanaspa Rannalhi</v>
      </c>
      <c r="B130" s="34">
        <f t="shared" ref="B130:M130" si="22">+B113+B96</f>
        <v>0</v>
      </c>
      <c r="C130" s="34">
        <f t="shared" si="22"/>
        <v>0</v>
      </c>
      <c r="D130" s="34">
        <f t="shared" si="22"/>
        <v>0</v>
      </c>
      <c r="E130" s="34">
        <f t="shared" si="22"/>
        <v>0</v>
      </c>
      <c r="F130" s="34">
        <f t="shared" si="22"/>
        <v>0</v>
      </c>
      <c r="G130" s="34">
        <f t="shared" si="22"/>
        <v>0</v>
      </c>
      <c r="H130" s="34">
        <f t="shared" si="22"/>
        <v>0</v>
      </c>
      <c r="I130" s="34">
        <f t="shared" si="22"/>
        <v>0</v>
      </c>
      <c r="J130" s="34">
        <f t="shared" si="22"/>
        <v>0</v>
      </c>
      <c r="K130" s="34">
        <f t="shared" si="22"/>
        <v>0</v>
      </c>
      <c r="L130" s="34">
        <f t="shared" si="22"/>
        <v>0</v>
      </c>
      <c r="M130" s="34">
        <f t="shared" si="22"/>
        <v>0</v>
      </c>
      <c r="N130" s="26">
        <f t="shared" si="17"/>
        <v>0</v>
      </c>
    </row>
    <row r="131" spans="1:14" x14ac:dyDescent="0.25">
      <c r="A131" s="14" t="str">
        <f t="shared" si="14"/>
        <v>Chavanaspa Meedhupparu</v>
      </c>
      <c r="B131" s="34">
        <f t="shared" ref="B131:M131" si="23">+B114+B97</f>
        <v>0</v>
      </c>
      <c r="C131" s="34">
        <f t="shared" si="23"/>
        <v>0</v>
      </c>
      <c r="D131" s="34">
        <f t="shared" si="23"/>
        <v>0</v>
      </c>
      <c r="E131" s="34">
        <f t="shared" si="23"/>
        <v>0</v>
      </c>
      <c r="F131" s="34">
        <f t="shared" si="23"/>
        <v>0</v>
      </c>
      <c r="G131" s="34">
        <f t="shared" si="23"/>
        <v>0</v>
      </c>
      <c r="H131" s="34">
        <f t="shared" si="23"/>
        <v>0</v>
      </c>
      <c r="I131" s="34">
        <f t="shared" si="23"/>
        <v>0</v>
      </c>
      <c r="J131" s="34">
        <f t="shared" si="23"/>
        <v>0</v>
      </c>
      <c r="K131" s="34">
        <f t="shared" si="23"/>
        <v>0</v>
      </c>
      <c r="L131" s="34">
        <f t="shared" si="23"/>
        <v>0</v>
      </c>
      <c r="M131" s="34">
        <f t="shared" si="23"/>
        <v>0</v>
      </c>
      <c r="N131" s="26">
        <f t="shared" si="17"/>
        <v>0</v>
      </c>
    </row>
    <row r="132" spans="1:14" x14ac:dyDescent="0.25">
      <c r="A132" s="14" t="str">
        <f t="shared" si="14"/>
        <v>Akiri Spa</v>
      </c>
      <c r="B132" s="34">
        <f t="shared" ref="B132:M132" si="24">+B115+B98</f>
        <v>0</v>
      </c>
      <c r="C132" s="34">
        <f t="shared" si="24"/>
        <v>0</v>
      </c>
      <c r="D132" s="34">
        <f t="shared" si="24"/>
        <v>0</v>
      </c>
      <c r="E132" s="34">
        <f t="shared" si="24"/>
        <v>0</v>
      </c>
      <c r="F132" s="34">
        <f t="shared" si="24"/>
        <v>0</v>
      </c>
      <c r="G132" s="34">
        <f t="shared" si="24"/>
        <v>0</v>
      </c>
      <c r="H132" s="34">
        <f t="shared" si="24"/>
        <v>0</v>
      </c>
      <c r="I132" s="34">
        <f t="shared" si="24"/>
        <v>0</v>
      </c>
      <c r="J132" s="34">
        <f t="shared" si="24"/>
        <v>0</v>
      </c>
      <c r="K132" s="34">
        <f t="shared" si="24"/>
        <v>0</v>
      </c>
      <c r="L132" s="34">
        <f t="shared" si="24"/>
        <v>0</v>
      </c>
      <c r="M132" s="34">
        <f t="shared" si="24"/>
        <v>0</v>
      </c>
      <c r="N132" s="26">
        <f t="shared" si="17"/>
        <v>0</v>
      </c>
    </row>
    <row r="133" spans="1:14" x14ac:dyDescent="0.25">
      <c r="A133" s="14" t="str">
        <f t="shared" si="14"/>
        <v>Adaaran Hudhuranfushi</v>
      </c>
      <c r="B133" s="34">
        <f t="shared" ref="B133:M133" si="25">+B116+B99</f>
        <v>0</v>
      </c>
      <c r="C133" s="34">
        <f t="shared" si="25"/>
        <v>0</v>
      </c>
      <c r="D133" s="34">
        <f t="shared" si="25"/>
        <v>0</v>
      </c>
      <c r="E133" s="34">
        <f t="shared" si="25"/>
        <v>0</v>
      </c>
      <c r="F133" s="34">
        <f t="shared" si="25"/>
        <v>0</v>
      </c>
      <c r="G133" s="34">
        <f t="shared" si="25"/>
        <v>0</v>
      </c>
      <c r="H133" s="34">
        <f t="shared" si="25"/>
        <v>0</v>
      </c>
      <c r="I133" s="34">
        <f t="shared" si="25"/>
        <v>0</v>
      </c>
      <c r="J133" s="34">
        <f t="shared" si="25"/>
        <v>0</v>
      </c>
      <c r="K133" s="34">
        <f t="shared" si="25"/>
        <v>0</v>
      </c>
      <c r="L133" s="34">
        <f t="shared" si="25"/>
        <v>0</v>
      </c>
      <c r="M133" s="34">
        <f t="shared" si="25"/>
        <v>0</v>
      </c>
      <c r="N133" s="26">
        <f t="shared" si="17"/>
        <v>0</v>
      </c>
    </row>
    <row r="134" spans="1:14" x14ac:dyDescent="0.25">
      <c r="A134" s="14" t="str">
        <f t="shared" si="14"/>
        <v>Chavanaspa Ellaidoo</v>
      </c>
      <c r="B134" s="34">
        <f t="shared" ref="B134:M134" si="26">+B117+B100</f>
        <v>0</v>
      </c>
      <c r="C134" s="34">
        <f t="shared" si="26"/>
        <v>0</v>
      </c>
      <c r="D134" s="34">
        <f t="shared" si="26"/>
        <v>0</v>
      </c>
      <c r="E134" s="34">
        <f t="shared" si="26"/>
        <v>0</v>
      </c>
      <c r="F134" s="34">
        <f t="shared" si="26"/>
        <v>0</v>
      </c>
      <c r="G134" s="34">
        <f t="shared" si="26"/>
        <v>0</v>
      </c>
      <c r="H134" s="34">
        <f t="shared" si="26"/>
        <v>0</v>
      </c>
      <c r="I134" s="34">
        <f t="shared" si="26"/>
        <v>0</v>
      </c>
      <c r="J134" s="34">
        <f t="shared" si="26"/>
        <v>0</v>
      </c>
      <c r="K134" s="34">
        <f t="shared" si="26"/>
        <v>0</v>
      </c>
      <c r="L134" s="34">
        <f t="shared" si="26"/>
        <v>0</v>
      </c>
      <c r="M134" s="34">
        <f t="shared" si="26"/>
        <v>0</v>
      </c>
      <c r="N134" s="26">
        <f t="shared" si="17"/>
        <v>0</v>
      </c>
    </row>
    <row r="135" spans="1:14" x14ac:dyDescent="0.25">
      <c r="A135" s="14" t="str">
        <f t="shared" si="14"/>
        <v>Chavanaspa Vadoo</v>
      </c>
      <c r="B135" s="34">
        <f t="shared" ref="B135:M135" si="27">+B118+B101</f>
        <v>0</v>
      </c>
      <c r="C135" s="34">
        <f t="shared" si="27"/>
        <v>0</v>
      </c>
      <c r="D135" s="34">
        <f t="shared" si="27"/>
        <v>0</v>
      </c>
      <c r="E135" s="34">
        <f t="shared" si="27"/>
        <v>0</v>
      </c>
      <c r="F135" s="34">
        <f t="shared" si="27"/>
        <v>0</v>
      </c>
      <c r="G135" s="34">
        <f t="shared" si="27"/>
        <v>0</v>
      </c>
      <c r="H135" s="34">
        <f t="shared" si="27"/>
        <v>0</v>
      </c>
      <c r="I135" s="34">
        <f t="shared" si="27"/>
        <v>0</v>
      </c>
      <c r="J135" s="34">
        <f t="shared" si="27"/>
        <v>0</v>
      </c>
      <c r="K135" s="34">
        <f t="shared" si="27"/>
        <v>0</v>
      </c>
      <c r="L135" s="34">
        <f t="shared" si="27"/>
        <v>0</v>
      </c>
      <c r="M135" s="34">
        <f t="shared" si="27"/>
        <v>0</v>
      </c>
      <c r="N135" s="26">
        <f t="shared" si="17"/>
        <v>0</v>
      </c>
    </row>
    <row r="136" spans="1:14" x14ac:dyDescent="0.25">
      <c r="A136" s="14" t="str">
        <f t="shared" si="14"/>
        <v>Chavanaspa PearlSand</v>
      </c>
      <c r="B136" s="34">
        <f t="shared" ref="B136:M136" si="28">+B119+B102</f>
        <v>0</v>
      </c>
      <c r="C136" s="34">
        <f t="shared" si="28"/>
        <v>0</v>
      </c>
      <c r="D136" s="34">
        <f t="shared" si="28"/>
        <v>0</v>
      </c>
      <c r="E136" s="34">
        <f t="shared" si="28"/>
        <v>0</v>
      </c>
      <c r="F136" s="34">
        <f t="shared" si="28"/>
        <v>0</v>
      </c>
      <c r="G136" s="34">
        <f t="shared" si="28"/>
        <v>0</v>
      </c>
      <c r="H136" s="34">
        <f t="shared" si="28"/>
        <v>0</v>
      </c>
      <c r="I136" s="34">
        <f t="shared" si="28"/>
        <v>0</v>
      </c>
      <c r="J136" s="34">
        <f t="shared" si="28"/>
        <v>0</v>
      </c>
      <c r="K136" s="34">
        <f t="shared" si="28"/>
        <v>0</v>
      </c>
      <c r="L136" s="34">
        <f t="shared" si="28"/>
        <v>0</v>
      </c>
      <c r="M136" s="34">
        <f t="shared" si="28"/>
        <v>0</v>
      </c>
      <c r="N136" s="26">
        <f t="shared" si="17"/>
        <v>0</v>
      </c>
    </row>
    <row r="137" spans="1:14" x14ac:dyDescent="0.25">
      <c r="A137" s="14" t="str">
        <f t="shared" si="14"/>
        <v>Amaya Spa</v>
      </c>
      <c r="B137" s="34">
        <f t="shared" ref="B137:M137" si="29">+B120+B103</f>
        <v>0</v>
      </c>
      <c r="C137" s="34">
        <f t="shared" si="29"/>
        <v>0</v>
      </c>
      <c r="D137" s="34">
        <f t="shared" si="29"/>
        <v>0</v>
      </c>
      <c r="E137" s="34">
        <f t="shared" si="29"/>
        <v>0</v>
      </c>
      <c r="F137" s="34">
        <f t="shared" si="29"/>
        <v>0</v>
      </c>
      <c r="G137" s="34">
        <f t="shared" si="29"/>
        <v>0</v>
      </c>
      <c r="H137" s="34">
        <f t="shared" si="29"/>
        <v>0</v>
      </c>
      <c r="I137" s="34">
        <f t="shared" si="29"/>
        <v>0</v>
      </c>
      <c r="J137" s="34">
        <f t="shared" si="29"/>
        <v>0</v>
      </c>
      <c r="K137" s="34">
        <f t="shared" si="29"/>
        <v>0</v>
      </c>
      <c r="L137" s="34">
        <f t="shared" si="29"/>
        <v>0</v>
      </c>
      <c r="M137" s="34">
        <f t="shared" si="29"/>
        <v>0</v>
      </c>
      <c r="N137" s="26">
        <f t="shared" si="17"/>
        <v>0</v>
      </c>
    </row>
    <row r="138" spans="1:14" x14ac:dyDescent="0.25">
      <c r="A138" s="14" t="str">
        <f t="shared" si="14"/>
        <v>Club Med Finolhu</v>
      </c>
      <c r="B138" s="34">
        <f t="shared" ref="B138:M138" si="30">+B121+B104</f>
        <v>0</v>
      </c>
      <c r="C138" s="34">
        <f t="shared" si="30"/>
        <v>0</v>
      </c>
      <c r="D138" s="34">
        <f t="shared" si="30"/>
        <v>0</v>
      </c>
      <c r="E138" s="34">
        <f t="shared" si="30"/>
        <v>0</v>
      </c>
      <c r="F138" s="34">
        <f t="shared" si="30"/>
        <v>0</v>
      </c>
      <c r="G138" s="34">
        <f t="shared" si="30"/>
        <v>0</v>
      </c>
      <c r="H138" s="34">
        <f t="shared" si="30"/>
        <v>0</v>
      </c>
      <c r="I138" s="34">
        <f t="shared" si="30"/>
        <v>0</v>
      </c>
      <c r="J138" s="34">
        <f t="shared" si="30"/>
        <v>0</v>
      </c>
      <c r="K138" s="34">
        <f t="shared" si="30"/>
        <v>0</v>
      </c>
      <c r="L138" s="34">
        <f t="shared" si="30"/>
        <v>0</v>
      </c>
      <c r="M138" s="34">
        <f t="shared" si="30"/>
        <v>0</v>
      </c>
      <c r="N138" s="26">
        <f t="shared" si="17"/>
        <v>0</v>
      </c>
    </row>
    <row r="139" spans="1:14" x14ac:dyDescent="0.25">
      <c r="A139" s="19"/>
      <c r="B139" s="27">
        <f>SUM(B124:B138)</f>
        <v>0</v>
      </c>
      <c r="C139" s="27">
        <f>SUM(C124:C138)</f>
        <v>0</v>
      </c>
      <c r="D139" s="27">
        <f>SUM(D124:D138)</f>
        <v>0</v>
      </c>
      <c r="E139" s="27">
        <f>SUM(E124:E138)</f>
        <v>0</v>
      </c>
      <c r="F139" s="27">
        <f>SUM(F124:F138)</f>
        <v>0</v>
      </c>
      <c r="G139" s="27">
        <f>SUM(G124:G138)</f>
        <v>0</v>
      </c>
      <c r="H139" s="27">
        <f>SUM(H124:H138)</f>
        <v>0</v>
      </c>
      <c r="I139" s="27">
        <f>SUM(I124:I138)</f>
        <v>0</v>
      </c>
      <c r="J139" s="27">
        <f>SUM(J124:J138)</f>
        <v>0</v>
      </c>
      <c r="K139" s="27">
        <f>SUM(K124:K138)</f>
        <v>0</v>
      </c>
      <c r="L139" s="27">
        <f>SUM(L124:L138)</f>
        <v>0</v>
      </c>
      <c r="M139" s="27">
        <f>SUM(M124:M138)</f>
        <v>0</v>
      </c>
      <c r="N139" s="28">
        <f>SUM(N124:N138)</f>
        <v>0</v>
      </c>
    </row>
    <row r="140" spans="1:14" x14ac:dyDescent="0.25">
      <c r="A140" s="10" t="s">
        <v>55</v>
      </c>
      <c r="B140" s="20" t="s">
        <v>25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4"/>
    </row>
    <row r="141" spans="1:14" x14ac:dyDescent="0.25">
      <c r="A141" s="14" t="str">
        <f t="shared" ref="A141:A155" si="31">A5</f>
        <v>Clubmed Kani</v>
      </c>
      <c r="B141" s="21" t="str">
        <f>+IF(B175&gt;0,B90/B175,"")</f>
        <v/>
      </c>
      <c r="C141" s="21" t="str">
        <f t="shared" ref="C141:M141" si="32">+IF(C175&gt;0,C90/C175,"")</f>
        <v/>
      </c>
      <c r="D141" s="21" t="str">
        <f t="shared" si="32"/>
        <v/>
      </c>
      <c r="E141" s="21" t="str">
        <f t="shared" si="32"/>
        <v/>
      </c>
      <c r="F141" s="21" t="str">
        <f t="shared" si="32"/>
        <v/>
      </c>
      <c r="G141" s="21" t="str">
        <f t="shared" si="32"/>
        <v/>
      </c>
      <c r="H141" s="21" t="str">
        <f t="shared" si="32"/>
        <v/>
      </c>
      <c r="I141" s="21" t="str">
        <f t="shared" si="32"/>
        <v/>
      </c>
      <c r="J141" s="21" t="str">
        <f t="shared" si="32"/>
        <v/>
      </c>
      <c r="K141" s="21" t="str">
        <f t="shared" si="32"/>
        <v/>
      </c>
      <c r="L141" s="21" t="str">
        <f t="shared" si="32"/>
        <v/>
      </c>
      <c r="M141" s="21" t="str">
        <f t="shared" si="32"/>
        <v/>
      </c>
      <c r="N141" s="22">
        <f>SUM(B141:M141)</f>
        <v>0</v>
      </c>
    </row>
    <row r="142" spans="1:14" x14ac:dyDescent="0.25">
      <c r="A142" s="14" t="str">
        <f t="shared" si="31"/>
        <v>Island Hideaway</v>
      </c>
      <c r="B142" s="21" t="str">
        <f t="shared" ref="B142:M142" si="33">+IF(B176&gt;0,B91/B176,"")</f>
        <v/>
      </c>
      <c r="C142" s="21" t="str">
        <f t="shared" si="33"/>
        <v/>
      </c>
      <c r="D142" s="21" t="str">
        <f t="shared" si="33"/>
        <v/>
      </c>
      <c r="E142" s="21" t="str">
        <f t="shared" si="33"/>
        <v/>
      </c>
      <c r="F142" s="21" t="str">
        <f t="shared" si="33"/>
        <v/>
      </c>
      <c r="G142" s="21" t="str">
        <f t="shared" si="33"/>
        <v/>
      </c>
      <c r="H142" s="21" t="str">
        <f t="shared" si="33"/>
        <v/>
      </c>
      <c r="I142" s="21" t="str">
        <f t="shared" si="33"/>
        <v/>
      </c>
      <c r="J142" s="21" t="str">
        <f t="shared" si="33"/>
        <v/>
      </c>
      <c r="K142" s="21" t="str">
        <f t="shared" si="33"/>
        <v/>
      </c>
      <c r="L142" s="21" t="str">
        <f t="shared" si="33"/>
        <v/>
      </c>
      <c r="M142" s="21" t="str">
        <f t="shared" si="33"/>
        <v/>
      </c>
      <c r="N142" s="22">
        <f t="shared" ref="N142:N155" si="34">SUM(B142:M142)</f>
        <v>0</v>
      </c>
    </row>
    <row r="143" spans="1:14" x14ac:dyDescent="0.25">
      <c r="A143" s="14" t="str">
        <f t="shared" si="31"/>
        <v>Chavana at Alidhoo</v>
      </c>
      <c r="B143" s="21" t="str">
        <f t="shared" ref="B143:M143" si="35">+IF(B177&gt;0,B92/B177,"")</f>
        <v/>
      </c>
      <c r="C143" s="21" t="str">
        <f t="shared" si="35"/>
        <v/>
      </c>
      <c r="D143" s="21" t="str">
        <f t="shared" si="35"/>
        <v/>
      </c>
      <c r="E143" s="21" t="str">
        <f t="shared" si="35"/>
        <v/>
      </c>
      <c r="F143" s="21" t="str">
        <f t="shared" si="35"/>
        <v/>
      </c>
      <c r="G143" s="21" t="str">
        <f t="shared" si="35"/>
        <v/>
      </c>
      <c r="H143" s="21" t="str">
        <f t="shared" si="35"/>
        <v/>
      </c>
      <c r="I143" s="21" t="str">
        <f t="shared" si="35"/>
        <v/>
      </c>
      <c r="J143" s="21" t="str">
        <f t="shared" si="35"/>
        <v/>
      </c>
      <c r="K143" s="21" t="str">
        <f t="shared" si="35"/>
        <v/>
      </c>
      <c r="L143" s="21" t="str">
        <f t="shared" si="35"/>
        <v/>
      </c>
      <c r="M143" s="21" t="str">
        <f t="shared" si="35"/>
        <v/>
      </c>
      <c r="N143" s="22">
        <f t="shared" si="34"/>
        <v>0</v>
      </c>
    </row>
    <row r="144" spans="1:14" x14ac:dyDescent="0.25">
      <c r="A144" s="14" t="str">
        <f t="shared" si="31"/>
        <v>Lily Beach</v>
      </c>
      <c r="B144" s="21" t="str">
        <f t="shared" ref="B144:M144" si="36">+IF(B178&gt;0,B93/B178,"")</f>
        <v/>
      </c>
      <c r="C144" s="21" t="str">
        <f t="shared" si="36"/>
        <v/>
      </c>
      <c r="D144" s="21" t="str">
        <f t="shared" si="36"/>
        <v/>
      </c>
      <c r="E144" s="21" t="str">
        <f t="shared" si="36"/>
        <v/>
      </c>
      <c r="F144" s="21" t="str">
        <f t="shared" si="36"/>
        <v/>
      </c>
      <c r="G144" s="21" t="str">
        <f t="shared" si="36"/>
        <v/>
      </c>
      <c r="H144" s="21" t="str">
        <f t="shared" si="36"/>
        <v/>
      </c>
      <c r="I144" s="21" t="str">
        <f t="shared" si="36"/>
        <v/>
      </c>
      <c r="J144" s="21" t="str">
        <f t="shared" si="36"/>
        <v/>
      </c>
      <c r="K144" s="21" t="str">
        <f t="shared" si="36"/>
        <v/>
      </c>
      <c r="L144" s="21" t="str">
        <f t="shared" si="36"/>
        <v/>
      </c>
      <c r="M144" s="21" t="str">
        <f t="shared" si="36"/>
        <v/>
      </c>
      <c r="N144" s="22">
        <f t="shared" si="34"/>
        <v>0</v>
      </c>
    </row>
    <row r="145" spans="1:14" x14ac:dyDescent="0.25">
      <c r="A145" s="14" t="str">
        <f t="shared" si="31"/>
        <v>Chavanaspa Dhonveli</v>
      </c>
      <c r="B145" s="21" t="str">
        <f t="shared" ref="B145:M145" si="37">+IF(B179&gt;0,B94/B179,"")</f>
        <v/>
      </c>
      <c r="C145" s="21" t="str">
        <f t="shared" si="37"/>
        <v/>
      </c>
      <c r="D145" s="21" t="str">
        <f t="shared" si="37"/>
        <v/>
      </c>
      <c r="E145" s="21" t="str">
        <f t="shared" si="37"/>
        <v/>
      </c>
      <c r="F145" s="21" t="str">
        <f t="shared" si="37"/>
        <v/>
      </c>
      <c r="G145" s="21" t="str">
        <f t="shared" si="37"/>
        <v/>
      </c>
      <c r="H145" s="21" t="str">
        <f t="shared" si="37"/>
        <v/>
      </c>
      <c r="I145" s="21" t="str">
        <f t="shared" si="37"/>
        <v/>
      </c>
      <c r="J145" s="21" t="str">
        <f t="shared" si="37"/>
        <v/>
      </c>
      <c r="K145" s="21" t="str">
        <f t="shared" si="37"/>
        <v/>
      </c>
      <c r="L145" s="21" t="str">
        <f t="shared" si="37"/>
        <v/>
      </c>
      <c r="M145" s="21" t="str">
        <f t="shared" si="37"/>
        <v/>
      </c>
      <c r="N145" s="22">
        <f t="shared" si="34"/>
        <v>0</v>
      </c>
    </row>
    <row r="146" spans="1:14" x14ac:dyDescent="0.25">
      <c r="A146" s="14" t="str">
        <f t="shared" si="31"/>
        <v>Hakuraa Huraa</v>
      </c>
      <c r="B146" s="21" t="str">
        <f t="shared" ref="B146:M146" si="38">+IF(B180&gt;0,B95/B180,"")</f>
        <v/>
      </c>
      <c r="C146" s="21" t="str">
        <f t="shared" si="38"/>
        <v/>
      </c>
      <c r="D146" s="21" t="str">
        <f t="shared" si="38"/>
        <v/>
      </c>
      <c r="E146" s="21" t="str">
        <f t="shared" si="38"/>
        <v/>
      </c>
      <c r="F146" s="21" t="str">
        <f t="shared" si="38"/>
        <v/>
      </c>
      <c r="G146" s="21" t="str">
        <f t="shared" si="38"/>
        <v/>
      </c>
      <c r="H146" s="21" t="str">
        <f t="shared" si="38"/>
        <v/>
      </c>
      <c r="I146" s="21" t="str">
        <f t="shared" si="38"/>
        <v/>
      </c>
      <c r="J146" s="21" t="str">
        <f t="shared" si="38"/>
        <v/>
      </c>
      <c r="K146" s="21" t="str">
        <f t="shared" si="38"/>
        <v/>
      </c>
      <c r="L146" s="21" t="str">
        <f t="shared" si="38"/>
        <v/>
      </c>
      <c r="M146" s="21" t="str">
        <f t="shared" si="38"/>
        <v/>
      </c>
      <c r="N146" s="22">
        <f t="shared" si="34"/>
        <v>0</v>
      </c>
    </row>
    <row r="147" spans="1:14" x14ac:dyDescent="0.25">
      <c r="A147" s="14" t="str">
        <f t="shared" si="31"/>
        <v>Chavanaspa Rannalhi</v>
      </c>
      <c r="B147" s="21" t="str">
        <f t="shared" ref="B147:M147" si="39">+IF(B181&gt;0,B96/B181,"")</f>
        <v/>
      </c>
      <c r="C147" s="21" t="str">
        <f t="shared" si="39"/>
        <v/>
      </c>
      <c r="D147" s="21" t="str">
        <f t="shared" si="39"/>
        <v/>
      </c>
      <c r="E147" s="21" t="str">
        <f t="shared" si="39"/>
        <v/>
      </c>
      <c r="F147" s="21" t="str">
        <f t="shared" si="39"/>
        <v/>
      </c>
      <c r="G147" s="21" t="str">
        <f t="shared" si="39"/>
        <v/>
      </c>
      <c r="H147" s="21" t="str">
        <f t="shared" si="39"/>
        <v/>
      </c>
      <c r="I147" s="21" t="str">
        <f t="shared" si="39"/>
        <v/>
      </c>
      <c r="J147" s="21" t="str">
        <f t="shared" si="39"/>
        <v/>
      </c>
      <c r="K147" s="21" t="str">
        <f t="shared" si="39"/>
        <v/>
      </c>
      <c r="L147" s="21" t="str">
        <f t="shared" si="39"/>
        <v/>
      </c>
      <c r="M147" s="21" t="str">
        <f t="shared" si="39"/>
        <v/>
      </c>
      <c r="N147" s="22">
        <f t="shared" si="34"/>
        <v>0</v>
      </c>
    </row>
    <row r="148" spans="1:14" x14ac:dyDescent="0.25">
      <c r="A148" s="14" t="str">
        <f t="shared" si="31"/>
        <v>Chavanaspa Meedhupparu</v>
      </c>
      <c r="B148" s="21" t="str">
        <f t="shared" ref="B148:M148" si="40">+IF(B182&gt;0,B97/B182,"")</f>
        <v/>
      </c>
      <c r="C148" s="21" t="str">
        <f t="shared" si="40"/>
        <v/>
      </c>
      <c r="D148" s="21" t="str">
        <f t="shared" si="40"/>
        <v/>
      </c>
      <c r="E148" s="21" t="str">
        <f t="shared" si="40"/>
        <v/>
      </c>
      <c r="F148" s="21" t="str">
        <f t="shared" si="40"/>
        <v/>
      </c>
      <c r="G148" s="21" t="str">
        <f t="shared" si="40"/>
        <v/>
      </c>
      <c r="H148" s="21" t="str">
        <f t="shared" si="40"/>
        <v/>
      </c>
      <c r="I148" s="21" t="str">
        <f t="shared" si="40"/>
        <v/>
      </c>
      <c r="J148" s="21" t="str">
        <f t="shared" si="40"/>
        <v/>
      </c>
      <c r="K148" s="21" t="str">
        <f t="shared" si="40"/>
        <v/>
      </c>
      <c r="L148" s="21" t="str">
        <f t="shared" si="40"/>
        <v/>
      </c>
      <c r="M148" s="21" t="str">
        <f t="shared" si="40"/>
        <v/>
      </c>
      <c r="N148" s="22">
        <f t="shared" si="34"/>
        <v>0</v>
      </c>
    </row>
    <row r="149" spans="1:14" x14ac:dyDescent="0.25">
      <c r="A149" s="14" t="str">
        <f t="shared" si="31"/>
        <v>Akiri Spa</v>
      </c>
      <c r="B149" s="21" t="str">
        <f t="shared" ref="B149:M149" si="41">+IF(B183&gt;0,B98/B183,"")</f>
        <v/>
      </c>
      <c r="C149" s="21" t="str">
        <f t="shared" si="41"/>
        <v/>
      </c>
      <c r="D149" s="21" t="str">
        <f t="shared" si="41"/>
        <v/>
      </c>
      <c r="E149" s="21" t="str">
        <f t="shared" si="41"/>
        <v/>
      </c>
      <c r="F149" s="21" t="str">
        <f t="shared" si="41"/>
        <v/>
      </c>
      <c r="G149" s="21" t="str">
        <f t="shared" si="41"/>
        <v/>
      </c>
      <c r="H149" s="21" t="str">
        <f t="shared" si="41"/>
        <v/>
      </c>
      <c r="I149" s="21" t="str">
        <f t="shared" si="41"/>
        <v/>
      </c>
      <c r="J149" s="21" t="str">
        <f t="shared" si="41"/>
        <v/>
      </c>
      <c r="K149" s="21" t="str">
        <f t="shared" si="41"/>
        <v/>
      </c>
      <c r="L149" s="21" t="str">
        <f t="shared" si="41"/>
        <v/>
      </c>
      <c r="M149" s="21" t="str">
        <f t="shared" si="41"/>
        <v/>
      </c>
      <c r="N149" s="22">
        <f t="shared" si="34"/>
        <v>0</v>
      </c>
    </row>
    <row r="150" spans="1:14" x14ac:dyDescent="0.25">
      <c r="A150" s="14" t="str">
        <f t="shared" si="31"/>
        <v>Adaaran Hudhuranfushi</v>
      </c>
      <c r="B150" s="21" t="str">
        <f t="shared" ref="B150:M150" si="42">+IF(B184&gt;0,B99/B184,"")</f>
        <v/>
      </c>
      <c r="C150" s="21" t="str">
        <f t="shared" si="42"/>
        <v/>
      </c>
      <c r="D150" s="21" t="str">
        <f t="shared" si="42"/>
        <v/>
      </c>
      <c r="E150" s="21" t="str">
        <f t="shared" si="42"/>
        <v/>
      </c>
      <c r="F150" s="21" t="str">
        <f t="shared" si="42"/>
        <v/>
      </c>
      <c r="G150" s="21" t="str">
        <f t="shared" si="42"/>
        <v/>
      </c>
      <c r="H150" s="21" t="str">
        <f t="shared" si="42"/>
        <v/>
      </c>
      <c r="I150" s="21" t="str">
        <f t="shared" si="42"/>
        <v/>
      </c>
      <c r="J150" s="21" t="str">
        <f t="shared" si="42"/>
        <v/>
      </c>
      <c r="K150" s="21" t="str">
        <f t="shared" si="42"/>
        <v/>
      </c>
      <c r="L150" s="21" t="str">
        <f t="shared" si="42"/>
        <v/>
      </c>
      <c r="M150" s="21" t="str">
        <f t="shared" si="42"/>
        <v/>
      </c>
      <c r="N150" s="22">
        <f t="shared" si="34"/>
        <v>0</v>
      </c>
    </row>
    <row r="151" spans="1:14" x14ac:dyDescent="0.25">
      <c r="A151" s="14" t="str">
        <f t="shared" si="31"/>
        <v>Chavanaspa Ellaidoo</v>
      </c>
      <c r="B151" s="21" t="str">
        <f t="shared" ref="B151:M151" si="43">+IF(B185&gt;0,B100/B185,"")</f>
        <v/>
      </c>
      <c r="C151" s="21" t="str">
        <f t="shared" si="43"/>
        <v/>
      </c>
      <c r="D151" s="21" t="str">
        <f t="shared" si="43"/>
        <v/>
      </c>
      <c r="E151" s="21" t="str">
        <f t="shared" si="43"/>
        <v/>
      </c>
      <c r="F151" s="21" t="str">
        <f t="shared" si="43"/>
        <v/>
      </c>
      <c r="G151" s="21" t="str">
        <f t="shared" si="43"/>
        <v/>
      </c>
      <c r="H151" s="21" t="str">
        <f t="shared" si="43"/>
        <v/>
      </c>
      <c r="I151" s="21" t="str">
        <f t="shared" si="43"/>
        <v/>
      </c>
      <c r="J151" s="21" t="str">
        <f t="shared" si="43"/>
        <v/>
      </c>
      <c r="K151" s="21" t="str">
        <f t="shared" si="43"/>
        <v/>
      </c>
      <c r="L151" s="21" t="str">
        <f t="shared" si="43"/>
        <v/>
      </c>
      <c r="M151" s="21" t="str">
        <f t="shared" si="43"/>
        <v/>
      </c>
      <c r="N151" s="22">
        <f t="shared" si="34"/>
        <v>0</v>
      </c>
    </row>
    <row r="152" spans="1:14" x14ac:dyDescent="0.25">
      <c r="A152" s="14" t="str">
        <f t="shared" si="31"/>
        <v>Chavanaspa Vadoo</v>
      </c>
      <c r="B152" s="21" t="str">
        <f t="shared" ref="B152:M152" si="44">+IF(B186&gt;0,B101/B186,"")</f>
        <v/>
      </c>
      <c r="C152" s="21" t="str">
        <f t="shared" si="44"/>
        <v/>
      </c>
      <c r="D152" s="21" t="str">
        <f t="shared" si="44"/>
        <v/>
      </c>
      <c r="E152" s="21" t="str">
        <f t="shared" si="44"/>
        <v/>
      </c>
      <c r="F152" s="21" t="str">
        <f t="shared" si="44"/>
        <v/>
      </c>
      <c r="G152" s="21" t="str">
        <f t="shared" si="44"/>
        <v/>
      </c>
      <c r="H152" s="21" t="str">
        <f t="shared" si="44"/>
        <v/>
      </c>
      <c r="I152" s="21" t="str">
        <f t="shared" si="44"/>
        <v/>
      </c>
      <c r="J152" s="21" t="str">
        <f t="shared" si="44"/>
        <v/>
      </c>
      <c r="K152" s="21" t="str">
        <f t="shared" si="44"/>
        <v/>
      </c>
      <c r="L152" s="21" t="str">
        <f t="shared" si="44"/>
        <v/>
      </c>
      <c r="M152" s="21" t="str">
        <f t="shared" si="44"/>
        <v/>
      </c>
      <c r="N152" s="22">
        <f t="shared" si="34"/>
        <v>0</v>
      </c>
    </row>
    <row r="153" spans="1:14" x14ac:dyDescent="0.25">
      <c r="A153" s="14" t="str">
        <f t="shared" si="31"/>
        <v>Chavanaspa PearlSand</v>
      </c>
      <c r="B153" s="21" t="str">
        <f t="shared" ref="B153:M153" si="45">+IF(B187&gt;0,B102/B187,"")</f>
        <v/>
      </c>
      <c r="C153" s="21" t="str">
        <f t="shared" si="45"/>
        <v/>
      </c>
      <c r="D153" s="21" t="str">
        <f t="shared" si="45"/>
        <v/>
      </c>
      <c r="E153" s="21" t="str">
        <f t="shared" si="45"/>
        <v/>
      </c>
      <c r="F153" s="21" t="str">
        <f t="shared" si="45"/>
        <v/>
      </c>
      <c r="G153" s="21" t="str">
        <f t="shared" si="45"/>
        <v/>
      </c>
      <c r="H153" s="21" t="str">
        <f t="shared" si="45"/>
        <v/>
      </c>
      <c r="I153" s="21" t="str">
        <f t="shared" si="45"/>
        <v/>
      </c>
      <c r="J153" s="21" t="str">
        <f t="shared" si="45"/>
        <v/>
      </c>
      <c r="K153" s="21" t="str">
        <f t="shared" si="45"/>
        <v/>
      </c>
      <c r="L153" s="21" t="str">
        <f t="shared" si="45"/>
        <v/>
      </c>
      <c r="M153" s="21" t="str">
        <f t="shared" si="45"/>
        <v/>
      </c>
      <c r="N153" s="22">
        <f t="shared" si="34"/>
        <v>0</v>
      </c>
    </row>
    <row r="154" spans="1:14" x14ac:dyDescent="0.25">
      <c r="A154" s="14" t="str">
        <f t="shared" si="31"/>
        <v>Amaya Spa</v>
      </c>
      <c r="B154" s="21" t="str">
        <f t="shared" ref="B154:M154" si="46">+IF(B188&gt;0,B103/B188,"")</f>
        <v/>
      </c>
      <c r="C154" s="21" t="str">
        <f t="shared" si="46"/>
        <v/>
      </c>
      <c r="D154" s="21" t="str">
        <f t="shared" si="46"/>
        <v/>
      </c>
      <c r="E154" s="21" t="str">
        <f t="shared" si="46"/>
        <v/>
      </c>
      <c r="F154" s="21" t="str">
        <f t="shared" si="46"/>
        <v/>
      </c>
      <c r="G154" s="21" t="str">
        <f t="shared" si="46"/>
        <v/>
      </c>
      <c r="H154" s="21" t="str">
        <f t="shared" si="46"/>
        <v/>
      </c>
      <c r="I154" s="21" t="str">
        <f t="shared" si="46"/>
        <v/>
      </c>
      <c r="J154" s="21" t="str">
        <f t="shared" si="46"/>
        <v/>
      </c>
      <c r="K154" s="21" t="str">
        <f t="shared" si="46"/>
        <v/>
      </c>
      <c r="L154" s="21" t="str">
        <f t="shared" si="46"/>
        <v/>
      </c>
      <c r="M154" s="21" t="str">
        <f t="shared" si="46"/>
        <v/>
      </c>
      <c r="N154" s="22">
        <f t="shared" si="34"/>
        <v>0</v>
      </c>
    </row>
    <row r="155" spans="1:14" x14ac:dyDescent="0.25">
      <c r="A155" s="14" t="str">
        <f t="shared" si="31"/>
        <v>Club Med Finolhu</v>
      </c>
      <c r="B155" s="21" t="str">
        <f t="shared" ref="B155:M155" si="47">+IF(B189&gt;0,B104/B189,"")</f>
        <v/>
      </c>
      <c r="C155" s="21" t="str">
        <f t="shared" si="47"/>
        <v/>
      </c>
      <c r="D155" s="21" t="str">
        <f t="shared" si="47"/>
        <v/>
      </c>
      <c r="E155" s="21" t="str">
        <f t="shared" si="47"/>
        <v/>
      </c>
      <c r="F155" s="21" t="str">
        <f t="shared" si="47"/>
        <v/>
      </c>
      <c r="G155" s="21" t="str">
        <f t="shared" si="47"/>
        <v/>
      </c>
      <c r="H155" s="21" t="str">
        <f t="shared" si="47"/>
        <v/>
      </c>
      <c r="I155" s="21" t="str">
        <f t="shared" si="47"/>
        <v/>
      </c>
      <c r="J155" s="21" t="str">
        <f t="shared" si="47"/>
        <v/>
      </c>
      <c r="K155" s="21" t="str">
        <f t="shared" si="47"/>
        <v/>
      </c>
      <c r="L155" s="21" t="str">
        <f t="shared" si="47"/>
        <v/>
      </c>
      <c r="M155" s="21" t="str">
        <f t="shared" si="47"/>
        <v/>
      </c>
      <c r="N155" s="22">
        <f t="shared" si="34"/>
        <v>0</v>
      </c>
    </row>
    <row r="156" spans="1:14" x14ac:dyDescent="0.25">
      <c r="A156" s="15"/>
      <c r="B156" s="23">
        <f>SUM(B141:B155)</f>
        <v>0</v>
      </c>
      <c r="C156" s="23">
        <f>SUM(C141:C155)</f>
        <v>0</v>
      </c>
      <c r="D156" s="23">
        <f>SUM(D141:D155)</f>
        <v>0</v>
      </c>
      <c r="E156" s="23">
        <f>SUM(E141:E155)</f>
        <v>0</v>
      </c>
      <c r="F156" s="23">
        <f>SUM(F141:F155)</f>
        <v>0</v>
      </c>
      <c r="G156" s="23">
        <f>SUM(G141:G155)</f>
        <v>0</v>
      </c>
      <c r="H156" s="23">
        <f>SUM(H141:H155)</f>
        <v>0</v>
      </c>
      <c r="I156" s="23">
        <f>SUM(I141:I155)</f>
        <v>0</v>
      </c>
      <c r="J156" s="23">
        <f>SUM(J141:J155)</f>
        <v>0</v>
      </c>
      <c r="K156" s="23">
        <f>SUM(K141:K155)</f>
        <v>0</v>
      </c>
      <c r="L156" s="23">
        <f>SUM(L141:L155)</f>
        <v>0</v>
      </c>
      <c r="M156" s="23">
        <f>SUM(M141:M155)</f>
        <v>0</v>
      </c>
      <c r="N156" s="24">
        <f>SUM(N141:N155)</f>
        <v>0</v>
      </c>
    </row>
    <row r="157" spans="1:14" x14ac:dyDescent="0.25">
      <c r="A157" s="10" t="s">
        <v>56</v>
      </c>
      <c r="B157" s="20" t="s">
        <v>26</v>
      </c>
      <c r="C157" s="11"/>
      <c r="D157" s="11"/>
      <c r="E157" s="11"/>
      <c r="F157" s="11"/>
      <c r="G157" s="11"/>
      <c r="H157" s="11"/>
      <c r="I157" s="11"/>
      <c r="J157" s="16"/>
      <c r="K157" s="16"/>
      <c r="L157" s="16"/>
      <c r="M157" s="16"/>
      <c r="N157" s="13"/>
    </row>
    <row r="158" spans="1:14" x14ac:dyDescent="0.25">
      <c r="A158" s="14" t="str">
        <f t="shared" ref="A158:A172" si="48">A5</f>
        <v>Clubmed Kani</v>
      </c>
      <c r="B158" s="21" t="str">
        <f>IF(B90&gt;0,B107/B90,"")</f>
        <v/>
      </c>
      <c r="C158" s="21" t="str">
        <f t="shared" ref="C158:M158" si="49">IF(C90&gt;0,C107/C90,"")</f>
        <v/>
      </c>
      <c r="D158" s="21" t="str">
        <f t="shared" si="49"/>
        <v/>
      </c>
      <c r="E158" s="21" t="str">
        <f t="shared" si="49"/>
        <v/>
      </c>
      <c r="F158" s="21" t="str">
        <f t="shared" si="49"/>
        <v/>
      </c>
      <c r="G158" s="21" t="str">
        <f t="shared" si="49"/>
        <v/>
      </c>
      <c r="H158" s="21" t="str">
        <f t="shared" si="49"/>
        <v/>
      </c>
      <c r="I158" s="21" t="str">
        <f t="shared" si="49"/>
        <v/>
      </c>
      <c r="J158" s="21" t="str">
        <f t="shared" si="49"/>
        <v/>
      </c>
      <c r="K158" s="21" t="str">
        <f t="shared" si="49"/>
        <v/>
      </c>
      <c r="L158" s="21" t="str">
        <f t="shared" si="49"/>
        <v/>
      </c>
      <c r="M158" s="21" t="str">
        <f t="shared" si="49"/>
        <v/>
      </c>
      <c r="N158" s="22">
        <f>SUM(B158:M158)</f>
        <v>0</v>
      </c>
    </row>
    <row r="159" spans="1:14" x14ac:dyDescent="0.25">
      <c r="A159" s="14" t="str">
        <f t="shared" si="48"/>
        <v>Island Hideaway</v>
      </c>
      <c r="B159" s="21" t="str">
        <f t="shared" ref="B159:M159" si="50">IF(B91&gt;0,B108/B91,"")</f>
        <v/>
      </c>
      <c r="C159" s="21" t="str">
        <f t="shared" si="50"/>
        <v/>
      </c>
      <c r="D159" s="21" t="str">
        <f t="shared" si="50"/>
        <v/>
      </c>
      <c r="E159" s="21" t="str">
        <f t="shared" si="50"/>
        <v/>
      </c>
      <c r="F159" s="21" t="str">
        <f t="shared" si="50"/>
        <v/>
      </c>
      <c r="G159" s="21" t="str">
        <f t="shared" si="50"/>
        <v/>
      </c>
      <c r="H159" s="21" t="str">
        <f t="shared" si="50"/>
        <v/>
      </c>
      <c r="I159" s="21" t="str">
        <f t="shared" si="50"/>
        <v/>
      </c>
      <c r="J159" s="21" t="str">
        <f t="shared" si="50"/>
        <v/>
      </c>
      <c r="K159" s="21" t="str">
        <f t="shared" si="50"/>
        <v/>
      </c>
      <c r="L159" s="21" t="str">
        <f t="shared" si="50"/>
        <v/>
      </c>
      <c r="M159" s="21" t="str">
        <f t="shared" si="50"/>
        <v/>
      </c>
      <c r="N159" s="22">
        <f t="shared" ref="N159:N172" si="51">SUM(B159:M159)</f>
        <v>0</v>
      </c>
    </row>
    <row r="160" spans="1:14" x14ac:dyDescent="0.25">
      <c r="A160" s="14" t="str">
        <f t="shared" si="48"/>
        <v>Chavana at Alidhoo</v>
      </c>
      <c r="B160" s="21" t="str">
        <f t="shared" ref="B160:M160" si="52">IF(B92&gt;0,B109/B92,"")</f>
        <v/>
      </c>
      <c r="C160" s="21" t="str">
        <f t="shared" si="52"/>
        <v/>
      </c>
      <c r="D160" s="21" t="str">
        <f t="shared" si="52"/>
        <v/>
      </c>
      <c r="E160" s="21" t="str">
        <f t="shared" si="52"/>
        <v/>
      </c>
      <c r="F160" s="21" t="str">
        <f t="shared" si="52"/>
        <v/>
      </c>
      <c r="G160" s="21" t="str">
        <f t="shared" si="52"/>
        <v/>
      </c>
      <c r="H160" s="21" t="str">
        <f t="shared" si="52"/>
        <v/>
      </c>
      <c r="I160" s="21" t="str">
        <f t="shared" si="52"/>
        <v/>
      </c>
      <c r="J160" s="21" t="str">
        <f t="shared" si="52"/>
        <v/>
      </c>
      <c r="K160" s="21" t="str">
        <f t="shared" si="52"/>
        <v/>
      </c>
      <c r="L160" s="21" t="str">
        <f t="shared" si="52"/>
        <v/>
      </c>
      <c r="M160" s="21" t="str">
        <f t="shared" si="52"/>
        <v/>
      </c>
      <c r="N160" s="22">
        <f t="shared" si="51"/>
        <v>0</v>
      </c>
    </row>
    <row r="161" spans="1:14" x14ac:dyDescent="0.25">
      <c r="A161" s="14" t="str">
        <f t="shared" si="48"/>
        <v>Lily Beach</v>
      </c>
      <c r="B161" s="21" t="str">
        <f t="shared" ref="B161:M161" si="53">IF(B93&gt;0,B110/B93,"")</f>
        <v/>
      </c>
      <c r="C161" s="21" t="str">
        <f t="shared" si="53"/>
        <v/>
      </c>
      <c r="D161" s="21" t="str">
        <f t="shared" si="53"/>
        <v/>
      </c>
      <c r="E161" s="21" t="str">
        <f t="shared" si="53"/>
        <v/>
      </c>
      <c r="F161" s="21" t="str">
        <f t="shared" si="53"/>
        <v/>
      </c>
      <c r="G161" s="21" t="str">
        <f t="shared" si="53"/>
        <v/>
      </c>
      <c r="H161" s="21" t="str">
        <f t="shared" si="53"/>
        <v/>
      </c>
      <c r="I161" s="21" t="str">
        <f t="shared" si="53"/>
        <v/>
      </c>
      <c r="J161" s="21" t="str">
        <f t="shared" si="53"/>
        <v/>
      </c>
      <c r="K161" s="21" t="str">
        <f t="shared" si="53"/>
        <v/>
      </c>
      <c r="L161" s="21" t="str">
        <f t="shared" si="53"/>
        <v/>
      </c>
      <c r="M161" s="21" t="str">
        <f t="shared" si="53"/>
        <v/>
      </c>
      <c r="N161" s="22">
        <f t="shared" si="51"/>
        <v>0</v>
      </c>
    </row>
    <row r="162" spans="1:14" x14ac:dyDescent="0.25">
      <c r="A162" s="14" t="str">
        <f t="shared" si="48"/>
        <v>Chavanaspa Dhonveli</v>
      </c>
      <c r="B162" s="21" t="str">
        <f t="shared" ref="B162:M162" si="54">IF(B94&gt;0,B111/B94,"")</f>
        <v/>
      </c>
      <c r="C162" s="21" t="str">
        <f t="shared" si="54"/>
        <v/>
      </c>
      <c r="D162" s="21" t="str">
        <f t="shared" si="54"/>
        <v/>
      </c>
      <c r="E162" s="21" t="str">
        <f t="shared" si="54"/>
        <v/>
      </c>
      <c r="F162" s="21" t="str">
        <f t="shared" si="54"/>
        <v/>
      </c>
      <c r="G162" s="21" t="str">
        <f t="shared" si="54"/>
        <v/>
      </c>
      <c r="H162" s="21" t="str">
        <f t="shared" si="54"/>
        <v/>
      </c>
      <c r="I162" s="21" t="str">
        <f t="shared" si="54"/>
        <v/>
      </c>
      <c r="J162" s="21" t="str">
        <f t="shared" si="54"/>
        <v/>
      </c>
      <c r="K162" s="21" t="str">
        <f t="shared" si="54"/>
        <v/>
      </c>
      <c r="L162" s="21" t="str">
        <f t="shared" si="54"/>
        <v/>
      </c>
      <c r="M162" s="21" t="str">
        <f t="shared" si="54"/>
        <v/>
      </c>
      <c r="N162" s="22">
        <f t="shared" si="51"/>
        <v>0</v>
      </c>
    </row>
    <row r="163" spans="1:14" x14ac:dyDescent="0.25">
      <c r="A163" s="14" t="str">
        <f t="shared" si="48"/>
        <v>Hakuraa Huraa</v>
      </c>
      <c r="B163" s="21" t="str">
        <f t="shared" ref="B163:M163" si="55">IF(B95&gt;0,B112/B95,"")</f>
        <v/>
      </c>
      <c r="C163" s="21" t="str">
        <f t="shared" si="55"/>
        <v/>
      </c>
      <c r="D163" s="21" t="str">
        <f t="shared" si="55"/>
        <v/>
      </c>
      <c r="E163" s="21" t="str">
        <f t="shared" si="55"/>
        <v/>
      </c>
      <c r="F163" s="21" t="str">
        <f t="shared" si="55"/>
        <v/>
      </c>
      <c r="G163" s="21" t="str">
        <f t="shared" si="55"/>
        <v/>
      </c>
      <c r="H163" s="21" t="str">
        <f t="shared" si="55"/>
        <v/>
      </c>
      <c r="I163" s="21" t="str">
        <f t="shared" si="55"/>
        <v/>
      </c>
      <c r="J163" s="21" t="str">
        <f t="shared" si="55"/>
        <v/>
      </c>
      <c r="K163" s="21" t="str">
        <f t="shared" si="55"/>
        <v/>
      </c>
      <c r="L163" s="21" t="str">
        <f t="shared" si="55"/>
        <v/>
      </c>
      <c r="M163" s="21" t="str">
        <f t="shared" si="55"/>
        <v/>
      </c>
      <c r="N163" s="22">
        <f t="shared" si="51"/>
        <v>0</v>
      </c>
    </row>
    <row r="164" spans="1:14" x14ac:dyDescent="0.25">
      <c r="A164" s="14" t="str">
        <f t="shared" si="48"/>
        <v>Chavanaspa Rannalhi</v>
      </c>
      <c r="B164" s="21" t="str">
        <f t="shared" ref="B164:M164" si="56">IF(B96&gt;0,B113/B96,"")</f>
        <v/>
      </c>
      <c r="C164" s="21" t="str">
        <f t="shared" si="56"/>
        <v/>
      </c>
      <c r="D164" s="21" t="str">
        <f t="shared" si="56"/>
        <v/>
      </c>
      <c r="E164" s="21" t="str">
        <f t="shared" si="56"/>
        <v/>
      </c>
      <c r="F164" s="21" t="str">
        <f t="shared" si="56"/>
        <v/>
      </c>
      <c r="G164" s="21" t="str">
        <f t="shared" si="56"/>
        <v/>
      </c>
      <c r="H164" s="21" t="str">
        <f t="shared" si="56"/>
        <v/>
      </c>
      <c r="I164" s="21" t="str">
        <f t="shared" si="56"/>
        <v/>
      </c>
      <c r="J164" s="21" t="str">
        <f t="shared" si="56"/>
        <v/>
      </c>
      <c r="K164" s="21" t="str">
        <f t="shared" si="56"/>
        <v/>
      </c>
      <c r="L164" s="21" t="str">
        <f t="shared" si="56"/>
        <v/>
      </c>
      <c r="M164" s="21" t="str">
        <f t="shared" si="56"/>
        <v/>
      </c>
      <c r="N164" s="22">
        <f t="shared" si="51"/>
        <v>0</v>
      </c>
    </row>
    <row r="165" spans="1:14" x14ac:dyDescent="0.25">
      <c r="A165" s="14" t="str">
        <f t="shared" si="48"/>
        <v>Chavanaspa Meedhupparu</v>
      </c>
      <c r="B165" s="21" t="str">
        <f t="shared" ref="B165:M165" si="57">IF(B97&gt;0,B114/B97,"")</f>
        <v/>
      </c>
      <c r="C165" s="21" t="str">
        <f t="shared" si="57"/>
        <v/>
      </c>
      <c r="D165" s="21" t="str">
        <f t="shared" si="57"/>
        <v/>
      </c>
      <c r="E165" s="21" t="str">
        <f t="shared" si="57"/>
        <v/>
      </c>
      <c r="F165" s="21" t="str">
        <f t="shared" si="57"/>
        <v/>
      </c>
      <c r="G165" s="21" t="str">
        <f t="shared" si="57"/>
        <v/>
      </c>
      <c r="H165" s="21" t="str">
        <f t="shared" si="57"/>
        <v/>
      </c>
      <c r="I165" s="21" t="str">
        <f t="shared" si="57"/>
        <v/>
      </c>
      <c r="J165" s="21" t="str">
        <f t="shared" si="57"/>
        <v/>
      </c>
      <c r="K165" s="21" t="str">
        <f t="shared" si="57"/>
        <v/>
      </c>
      <c r="L165" s="21" t="str">
        <f t="shared" si="57"/>
        <v/>
      </c>
      <c r="M165" s="21" t="str">
        <f t="shared" si="57"/>
        <v/>
      </c>
      <c r="N165" s="22">
        <f t="shared" si="51"/>
        <v>0</v>
      </c>
    </row>
    <row r="166" spans="1:14" x14ac:dyDescent="0.25">
      <c r="A166" s="14" t="str">
        <f t="shared" si="48"/>
        <v>Akiri Spa</v>
      </c>
      <c r="B166" s="21" t="str">
        <f t="shared" ref="B166:M166" si="58">IF(B98&gt;0,B115/B98,"")</f>
        <v/>
      </c>
      <c r="C166" s="21" t="str">
        <f t="shared" si="58"/>
        <v/>
      </c>
      <c r="D166" s="21" t="str">
        <f t="shared" si="58"/>
        <v/>
      </c>
      <c r="E166" s="21" t="str">
        <f t="shared" si="58"/>
        <v/>
      </c>
      <c r="F166" s="21" t="str">
        <f t="shared" si="58"/>
        <v/>
      </c>
      <c r="G166" s="21" t="str">
        <f t="shared" si="58"/>
        <v/>
      </c>
      <c r="H166" s="21" t="str">
        <f t="shared" si="58"/>
        <v/>
      </c>
      <c r="I166" s="21" t="str">
        <f t="shared" si="58"/>
        <v/>
      </c>
      <c r="J166" s="21" t="str">
        <f t="shared" si="58"/>
        <v/>
      </c>
      <c r="K166" s="21" t="str">
        <f t="shared" si="58"/>
        <v/>
      </c>
      <c r="L166" s="21" t="str">
        <f t="shared" si="58"/>
        <v/>
      </c>
      <c r="M166" s="21" t="str">
        <f t="shared" si="58"/>
        <v/>
      </c>
      <c r="N166" s="22">
        <f t="shared" si="51"/>
        <v>0</v>
      </c>
    </row>
    <row r="167" spans="1:14" x14ac:dyDescent="0.25">
      <c r="A167" s="14" t="str">
        <f t="shared" si="48"/>
        <v>Adaaran Hudhuranfushi</v>
      </c>
      <c r="B167" s="21" t="str">
        <f t="shared" ref="B167:M167" si="59">IF(B99&gt;0,B116/B99,"")</f>
        <v/>
      </c>
      <c r="C167" s="21" t="str">
        <f t="shared" si="59"/>
        <v/>
      </c>
      <c r="D167" s="21" t="str">
        <f t="shared" si="59"/>
        <v/>
      </c>
      <c r="E167" s="21" t="str">
        <f t="shared" si="59"/>
        <v/>
      </c>
      <c r="F167" s="21" t="str">
        <f t="shared" si="59"/>
        <v/>
      </c>
      <c r="G167" s="21" t="str">
        <f t="shared" si="59"/>
        <v/>
      </c>
      <c r="H167" s="21" t="str">
        <f t="shared" si="59"/>
        <v/>
      </c>
      <c r="I167" s="21" t="str">
        <f t="shared" si="59"/>
        <v/>
      </c>
      <c r="J167" s="21" t="str">
        <f t="shared" si="59"/>
        <v/>
      </c>
      <c r="K167" s="21" t="str">
        <f t="shared" si="59"/>
        <v/>
      </c>
      <c r="L167" s="21" t="str">
        <f t="shared" si="59"/>
        <v/>
      </c>
      <c r="M167" s="21" t="str">
        <f t="shared" si="59"/>
        <v/>
      </c>
      <c r="N167" s="22">
        <f t="shared" si="51"/>
        <v>0</v>
      </c>
    </row>
    <row r="168" spans="1:14" x14ac:dyDescent="0.25">
      <c r="A168" s="14" t="str">
        <f t="shared" si="48"/>
        <v>Chavanaspa Ellaidoo</v>
      </c>
      <c r="B168" s="21" t="str">
        <f t="shared" ref="B168:M168" si="60">IF(B100&gt;0,B117/B100,"")</f>
        <v/>
      </c>
      <c r="C168" s="21" t="str">
        <f t="shared" si="60"/>
        <v/>
      </c>
      <c r="D168" s="21" t="str">
        <f t="shared" si="60"/>
        <v/>
      </c>
      <c r="E168" s="21" t="str">
        <f t="shared" si="60"/>
        <v/>
      </c>
      <c r="F168" s="21" t="str">
        <f t="shared" si="60"/>
        <v/>
      </c>
      <c r="G168" s="21" t="str">
        <f t="shared" si="60"/>
        <v/>
      </c>
      <c r="H168" s="21" t="str">
        <f t="shared" si="60"/>
        <v/>
      </c>
      <c r="I168" s="21" t="str">
        <f t="shared" si="60"/>
        <v/>
      </c>
      <c r="J168" s="21" t="str">
        <f t="shared" si="60"/>
        <v/>
      </c>
      <c r="K168" s="21" t="str">
        <f t="shared" si="60"/>
        <v/>
      </c>
      <c r="L168" s="21" t="str">
        <f t="shared" si="60"/>
        <v/>
      </c>
      <c r="M168" s="21" t="str">
        <f t="shared" si="60"/>
        <v/>
      </c>
      <c r="N168" s="22">
        <f t="shared" si="51"/>
        <v>0</v>
      </c>
    </row>
    <row r="169" spans="1:14" x14ac:dyDescent="0.25">
      <c r="A169" s="14" t="str">
        <f t="shared" si="48"/>
        <v>Chavanaspa Vadoo</v>
      </c>
      <c r="B169" s="21" t="str">
        <f t="shared" ref="B169:M169" si="61">IF(B101&gt;0,B118/B101,"")</f>
        <v/>
      </c>
      <c r="C169" s="21" t="str">
        <f t="shared" si="61"/>
        <v/>
      </c>
      <c r="D169" s="21" t="str">
        <f t="shared" si="61"/>
        <v/>
      </c>
      <c r="E169" s="21" t="str">
        <f t="shared" si="61"/>
        <v/>
      </c>
      <c r="F169" s="21" t="str">
        <f t="shared" si="61"/>
        <v/>
      </c>
      <c r="G169" s="21" t="str">
        <f t="shared" si="61"/>
        <v/>
      </c>
      <c r="H169" s="21" t="str">
        <f t="shared" si="61"/>
        <v/>
      </c>
      <c r="I169" s="21" t="str">
        <f t="shared" si="61"/>
        <v/>
      </c>
      <c r="J169" s="21" t="str">
        <f t="shared" si="61"/>
        <v/>
      </c>
      <c r="K169" s="21" t="str">
        <f t="shared" si="61"/>
        <v/>
      </c>
      <c r="L169" s="21" t="str">
        <f t="shared" si="61"/>
        <v/>
      </c>
      <c r="M169" s="21" t="str">
        <f t="shared" si="61"/>
        <v/>
      </c>
      <c r="N169" s="22">
        <f t="shared" si="51"/>
        <v>0</v>
      </c>
    </row>
    <row r="170" spans="1:14" x14ac:dyDescent="0.25">
      <c r="A170" s="14" t="str">
        <f t="shared" si="48"/>
        <v>Chavanaspa PearlSand</v>
      </c>
      <c r="B170" s="21" t="str">
        <f t="shared" ref="B170:M170" si="62">IF(B102&gt;0,B119/B102,"")</f>
        <v/>
      </c>
      <c r="C170" s="21" t="str">
        <f t="shared" si="62"/>
        <v/>
      </c>
      <c r="D170" s="21" t="str">
        <f t="shared" si="62"/>
        <v/>
      </c>
      <c r="E170" s="21" t="str">
        <f t="shared" si="62"/>
        <v/>
      </c>
      <c r="F170" s="21" t="str">
        <f t="shared" si="62"/>
        <v/>
      </c>
      <c r="G170" s="21" t="str">
        <f t="shared" si="62"/>
        <v/>
      </c>
      <c r="H170" s="21" t="str">
        <f t="shared" si="62"/>
        <v/>
      </c>
      <c r="I170" s="21" t="str">
        <f t="shared" si="62"/>
        <v/>
      </c>
      <c r="J170" s="21" t="str">
        <f t="shared" si="62"/>
        <v/>
      </c>
      <c r="K170" s="21" t="str">
        <f t="shared" si="62"/>
        <v/>
      </c>
      <c r="L170" s="21" t="str">
        <f t="shared" si="62"/>
        <v/>
      </c>
      <c r="M170" s="21" t="str">
        <f t="shared" si="62"/>
        <v/>
      </c>
      <c r="N170" s="22">
        <f t="shared" si="51"/>
        <v>0</v>
      </c>
    </row>
    <row r="171" spans="1:14" x14ac:dyDescent="0.25">
      <c r="A171" s="14" t="str">
        <f t="shared" si="48"/>
        <v>Amaya Spa</v>
      </c>
      <c r="B171" s="21" t="str">
        <f t="shared" ref="B171:M171" si="63">IF(B103&gt;0,B120/B103,"")</f>
        <v/>
      </c>
      <c r="C171" s="21" t="str">
        <f t="shared" si="63"/>
        <v/>
      </c>
      <c r="D171" s="21" t="str">
        <f t="shared" si="63"/>
        <v/>
      </c>
      <c r="E171" s="21" t="str">
        <f t="shared" si="63"/>
        <v/>
      </c>
      <c r="F171" s="21" t="str">
        <f t="shared" si="63"/>
        <v/>
      </c>
      <c r="G171" s="21" t="str">
        <f t="shared" si="63"/>
        <v/>
      </c>
      <c r="H171" s="21" t="str">
        <f t="shared" si="63"/>
        <v/>
      </c>
      <c r="I171" s="21" t="str">
        <f t="shared" si="63"/>
        <v/>
      </c>
      <c r="J171" s="21" t="str">
        <f t="shared" si="63"/>
        <v/>
      </c>
      <c r="K171" s="21" t="str">
        <f t="shared" si="63"/>
        <v/>
      </c>
      <c r="L171" s="21" t="str">
        <f t="shared" si="63"/>
        <v/>
      </c>
      <c r="M171" s="21" t="str">
        <f t="shared" si="63"/>
        <v/>
      </c>
      <c r="N171" s="22">
        <f t="shared" si="51"/>
        <v>0</v>
      </c>
    </row>
    <row r="172" spans="1:14" x14ac:dyDescent="0.25">
      <c r="A172" s="14" t="str">
        <f t="shared" si="48"/>
        <v>Club Med Finolhu</v>
      </c>
      <c r="B172" s="21" t="str">
        <f t="shared" ref="B172:M172" si="64">IF(B104&gt;0,B121/B104,"")</f>
        <v/>
      </c>
      <c r="C172" s="21" t="str">
        <f t="shared" si="64"/>
        <v/>
      </c>
      <c r="D172" s="21" t="str">
        <f t="shared" si="64"/>
        <v/>
      </c>
      <c r="E172" s="21" t="str">
        <f t="shared" si="64"/>
        <v/>
      </c>
      <c r="F172" s="21" t="str">
        <f t="shared" si="64"/>
        <v/>
      </c>
      <c r="G172" s="21" t="str">
        <f t="shared" si="64"/>
        <v/>
      </c>
      <c r="H172" s="21" t="str">
        <f t="shared" si="64"/>
        <v/>
      </c>
      <c r="I172" s="21" t="str">
        <f t="shared" si="64"/>
        <v/>
      </c>
      <c r="J172" s="21" t="str">
        <f t="shared" si="64"/>
        <v/>
      </c>
      <c r="K172" s="21" t="str">
        <f t="shared" si="64"/>
        <v/>
      </c>
      <c r="L172" s="21" t="str">
        <f t="shared" si="64"/>
        <v/>
      </c>
      <c r="M172" s="21" t="str">
        <f t="shared" si="64"/>
        <v/>
      </c>
      <c r="N172" s="22">
        <f t="shared" si="51"/>
        <v>0</v>
      </c>
    </row>
    <row r="173" spans="1:14" x14ac:dyDescent="0.25">
      <c r="A173" s="15"/>
      <c r="B173" s="23">
        <f>SUM(B158:B172)</f>
        <v>0</v>
      </c>
      <c r="C173" s="23">
        <f>SUM(C158:C172)</f>
        <v>0</v>
      </c>
      <c r="D173" s="23">
        <f>SUM(D158:D172)</f>
        <v>0</v>
      </c>
      <c r="E173" s="23">
        <f>SUM(E158:E172)</f>
        <v>0</v>
      </c>
      <c r="F173" s="23">
        <f>SUM(F158:F172)</f>
        <v>0</v>
      </c>
      <c r="G173" s="23">
        <f>SUM(G158:G172)</f>
        <v>0</v>
      </c>
      <c r="H173" s="23">
        <f>SUM(H158:H172)</f>
        <v>0</v>
      </c>
      <c r="I173" s="23">
        <f>SUM(I158:I172)</f>
        <v>0</v>
      </c>
      <c r="J173" s="23">
        <f>SUM(J158:J172)</f>
        <v>0</v>
      </c>
      <c r="K173" s="23">
        <f>SUM(K158:K172)</f>
        <v>0</v>
      </c>
      <c r="L173" s="23">
        <f>SUM(L158:L172)</f>
        <v>0</v>
      </c>
      <c r="M173" s="23">
        <f>SUM(M158:M172)</f>
        <v>0</v>
      </c>
      <c r="N173" s="24">
        <f>SUM(B173:M173)</f>
        <v>0</v>
      </c>
    </row>
    <row r="174" spans="1:14" x14ac:dyDescent="0.25">
      <c r="A174" s="10" t="s">
        <v>57</v>
      </c>
      <c r="B174" s="11"/>
      <c r="C174" s="11"/>
      <c r="D174" s="11"/>
      <c r="E174" s="11"/>
      <c r="F174" s="11"/>
      <c r="G174" s="11"/>
      <c r="H174" s="11"/>
      <c r="I174" s="11"/>
      <c r="J174" s="16"/>
      <c r="K174" s="16"/>
      <c r="L174" s="16"/>
      <c r="M174" s="16"/>
      <c r="N174" s="13"/>
    </row>
    <row r="175" spans="1:14" x14ac:dyDescent="0.25">
      <c r="A175" s="14" t="str">
        <f t="shared" ref="A175:A189" si="65">A5</f>
        <v>Clubmed Kani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26">
        <f>SUM(B175:M175)</f>
        <v>0</v>
      </c>
    </row>
    <row r="176" spans="1:14" x14ac:dyDescent="0.25">
      <c r="A176" s="14" t="str">
        <f t="shared" si="65"/>
        <v>Island Hideaway</v>
      </c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26">
        <f t="shared" ref="N176:N189" si="66">SUM(B176:M176)</f>
        <v>0</v>
      </c>
    </row>
    <row r="177" spans="1:14" x14ac:dyDescent="0.25">
      <c r="A177" s="14" t="str">
        <f t="shared" si="65"/>
        <v>Chavana at Alidhoo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26">
        <f t="shared" si="66"/>
        <v>0</v>
      </c>
    </row>
    <row r="178" spans="1:14" x14ac:dyDescent="0.25">
      <c r="A178" s="14" t="str">
        <f t="shared" si="65"/>
        <v>Lily Beach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26">
        <f t="shared" si="66"/>
        <v>0</v>
      </c>
    </row>
    <row r="179" spans="1:14" x14ac:dyDescent="0.25">
      <c r="A179" s="14" t="str">
        <f t="shared" si="65"/>
        <v>Chavanaspa Dhonveli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26">
        <f t="shared" si="66"/>
        <v>0</v>
      </c>
    </row>
    <row r="180" spans="1:14" x14ac:dyDescent="0.25">
      <c r="A180" s="14" t="str">
        <f t="shared" si="65"/>
        <v>Hakuraa Huraa</v>
      </c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26">
        <f t="shared" si="66"/>
        <v>0</v>
      </c>
    </row>
    <row r="181" spans="1:14" x14ac:dyDescent="0.25">
      <c r="A181" s="14" t="str">
        <f t="shared" si="65"/>
        <v>Chavanaspa Rannalhi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26">
        <f t="shared" si="66"/>
        <v>0</v>
      </c>
    </row>
    <row r="182" spans="1:14" x14ac:dyDescent="0.25">
      <c r="A182" s="14" t="str">
        <f t="shared" si="65"/>
        <v>Chavanaspa Meedhupparu</v>
      </c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26">
        <f t="shared" si="66"/>
        <v>0</v>
      </c>
    </row>
    <row r="183" spans="1:14" x14ac:dyDescent="0.25">
      <c r="A183" s="14" t="str">
        <f t="shared" si="65"/>
        <v>Akiri Spa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26">
        <f t="shared" si="66"/>
        <v>0</v>
      </c>
    </row>
    <row r="184" spans="1:14" x14ac:dyDescent="0.25">
      <c r="A184" s="14" t="str">
        <f t="shared" si="65"/>
        <v>Adaaran Hudhuranfushi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26">
        <f t="shared" si="66"/>
        <v>0</v>
      </c>
    </row>
    <row r="185" spans="1:14" x14ac:dyDescent="0.25">
      <c r="A185" s="14" t="str">
        <f t="shared" si="65"/>
        <v>Chavanaspa Ellaidoo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26">
        <f t="shared" si="66"/>
        <v>0</v>
      </c>
    </row>
    <row r="186" spans="1:14" x14ac:dyDescent="0.25">
      <c r="A186" s="14" t="str">
        <f t="shared" si="65"/>
        <v>Chavanaspa Vadoo</v>
      </c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26">
        <f t="shared" si="66"/>
        <v>0</v>
      </c>
    </row>
    <row r="187" spans="1:14" x14ac:dyDescent="0.25">
      <c r="A187" s="14" t="str">
        <f t="shared" si="65"/>
        <v>Chavanaspa PearlSand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26">
        <f t="shared" si="66"/>
        <v>0</v>
      </c>
    </row>
    <row r="188" spans="1:14" x14ac:dyDescent="0.25">
      <c r="A188" s="14" t="str">
        <f t="shared" si="65"/>
        <v>Amaya Spa</v>
      </c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26">
        <f t="shared" si="66"/>
        <v>0</v>
      </c>
    </row>
    <row r="189" spans="1:14" x14ac:dyDescent="0.25">
      <c r="A189" s="14" t="str">
        <f t="shared" si="65"/>
        <v>Club Med Finolhu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26">
        <f t="shared" si="66"/>
        <v>0</v>
      </c>
    </row>
    <row r="190" spans="1:14" x14ac:dyDescent="0.25">
      <c r="A190" s="15"/>
      <c r="B190" s="27">
        <f>SUM(B175:B189)</f>
        <v>0</v>
      </c>
      <c r="C190" s="27">
        <f>SUM(C175:C189)</f>
        <v>0</v>
      </c>
      <c r="D190" s="27">
        <f>SUM(D175:D189)</f>
        <v>0</v>
      </c>
      <c r="E190" s="27">
        <f>SUM(E175:E189)</f>
        <v>0</v>
      </c>
      <c r="F190" s="27">
        <f>SUM(F175:F189)</f>
        <v>0</v>
      </c>
      <c r="G190" s="27">
        <f>SUM(G175:G189)</f>
        <v>0</v>
      </c>
      <c r="H190" s="27">
        <f>SUM(H175:H189)</f>
        <v>0</v>
      </c>
      <c r="I190" s="27">
        <f>SUM(I175:I189)</f>
        <v>0</v>
      </c>
      <c r="J190" s="27">
        <f>SUM(J175:J189)</f>
        <v>0</v>
      </c>
      <c r="K190" s="27">
        <f>SUM(K175:K189)</f>
        <v>0</v>
      </c>
      <c r="L190" s="27">
        <f>SUM(L175:L189)</f>
        <v>0</v>
      </c>
      <c r="M190" s="27">
        <f>SUM(M175:M189)</f>
        <v>0</v>
      </c>
      <c r="N190" s="28">
        <f>SUM(N175:N189)</f>
        <v>0</v>
      </c>
    </row>
    <row r="191" spans="1:14" x14ac:dyDescent="0.25">
      <c r="A191" s="10" t="s">
        <v>58</v>
      </c>
      <c r="B191" s="11"/>
      <c r="C191" s="11"/>
      <c r="D191" s="11"/>
      <c r="E191" s="11"/>
      <c r="F191" s="11"/>
      <c r="G191" s="11"/>
      <c r="H191" s="11"/>
      <c r="I191" s="11"/>
      <c r="J191" s="16"/>
      <c r="K191" s="16"/>
      <c r="L191" s="16"/>
      <c r="M191" s="16"/>
      <c r="N191" s="13"/>
    </row>
    <row r="192" spans="1:14" x14ac:dyDescent="0.25">
      <c r="A192" s="14" t="str">
        <f t="shared" ref="A192:A206" si="67">A5</f>
        <v>Clubmed Kani</v>
      </c>
      <c r="B192" s="41" t="str">
        <f>IF(B209&gt;0,B226/B209,"")</f>
        <v/>
      </c>
      <c r="C192" s="41" t="str">
        <f t="shared" ref="C192:M192" si="68">IF(C209&gt;0,C226/C209,"")</f>
        <v/>
      </c>
      <c r="D192" s="41" t="str">
        <f t="shared" si="68"/>
        <v/>
      </c>
      <c r="E192" s="41" t="str">
        <f t="shared" si="68"/>
        <v/>
      </c>
      <c r="F192" s="41" t="str">
        <f t="shared" si="68"/>
        <v/>
      </c>
      <c r="G192" s="41" t="str">
        <f t="shared" si="68"/>
        <v/>
      </c>
      <c r="H192" s="41" t="str">
        <f t="shared" si="68"/>
        <v/>
      </c>
      <c r="I192" s="41" t="str">
        <f t="shared" si="68"/>
        <v/>
      </c>
      <c r="J192" s="41" t="str">
        <f t="shared" si="68"/>
        <v/>
      </c>
      <c r="K192" s="41" t="str">
        <f t="shared" si="68"/>
        <v/>
      </c>
      <c r="L192" s="41" t="str">
        <f t="shared" si="68"/>
        <v/>
      </c>
      <c r="M192" s="41" t="str">
        <f t="shared" si="68"/>
        <v/>
      </c>
      <c r="N192" s="40">
        <f>SUM(B192:M192)</f>
        <v>0</v>
      </c>
    </row>
    <row r="193" spans="1:14" x14ac:dyDescent="0.25">
      <c r="A193" s="14" t="str">
        <f t="shared" si="67"/>
        <v>Island Hideaway</v>
      </c>
      <c r="B193" s="41" t="str">
        <f t="shared" ref="B193:M193" si="69">IF(B210&gt;0,B227/B210,"")</f>
        <v/>
      </c>
      <c r="C193" s="41" t="str">
        <f t="shared" si="69"/>
        <v/>
      </c>
      <c r="D193" s="41" t="str">
        <f t="shared" si="69"/>
        <v/>
      </c>
      <c r="E193" s="41" t="str">
        <f t="shared" si="69"/>
        <v/>
      </c>
      <c r="F193" s="41" t="str">
        <f t="shared" si="69"/>
        <v/>
      </c>
      <c r="G193" s="41" t="str">
        <f t="shared" si="69"/>
        <v/>
      </c>
      <c r="H193" s="41" t="str">
        <f t="shared" si="69"/>
        <v/>
      </c>
      <c r="I193" s="41" t="str">
        <f t="shared" si="69"/>
        <v/>
      </c>
      <c r="J193" s="41" t="str">
        <f t="shared" si="69"/>
        <v/>
      </c>
      <c r="K193" s="41" t="str">
        <f t="shared" si="69"/>
        <v/>
      </c>
      <c r="L193" s="41" t="str">
        <f t="shared" si="69"/>
        <v/>
      </c>
      <c r="M193" s="41" t="str">
        <f t="shared" si="69"/>
        <v/>
      </c>
      <c r="N193" s="40">
        <f t="shared" ref="N193:N206" si="70">SUM(B193:M193)</f>
        <v>0</v>
      </c>
    </row>
    <row r="194" spans="1:14" x14ac:dyDescent="0.25">
      <c r="A194" s="14" t="str">
        <f t="shared" si="67"/>
        <v>Chavana at Alidhoo</v>
      </c>
      <c r="B194" s="41" t="str">
        <f t="shared" ref="B194:M194" si="71">IF(B211&gt;0,B228/B211,"")</f>
        <v/>
      </c>
      <c r="C194" s="41" t="str">
        <f t="shared" si="71"/>
        <v/>
      </c>
      <c r="D194" s="41" t="str">
        <f t="shared" si="71"/>
        <v/>
      </c>
      <c r="E194" s="41" t="str">
        <f t="shared" si="71"/>
        <v/>
      </c>
      <c r="F194" s="41" t="str">
        <f t="shared" si="71"/>
        <v/>
      </c>
      <c r="G194" s="41" t="str">
        <f t="shared" si="71"/>
        <v/>
      </c>
      <c r="H194" s="41" t="str">
        <f t="shared" si="71"/>
        <v/>
      </c>
      <c r="I194" s="41" t="str">
        <f t="shared" si="71"/>
        <v/>
      </c>
      <c r="J194" s="41" t="str">
        <f t="shared" si="71"/>
        <v/>
      </c>
      <c r="K194" s="41" t="str">
        <f t="shared" si="71"/>
        <v/>
      </c>
      <c r="L194" s="41" t="str">
        <f t="shared" si="71"/>
        <v/>
      </c>
      <c r="M194" s="41" t="str">
        <f t="shared" si="71"/>
        <v/>
      </c>
      <c r="N194" s="40">
        <f t="shared" si="70"/>
        <v>0</v>
      </c>
    </row>
    <row r="195" spans="1:14" x14ac:dyDescent="0.25">
      <c r="A195" s="14" t="str">
        <f t="shared" si="67"/>
        <v>Lily Beach</v>
      </c>
      <c r="B195" s="41" t="str">
        <f t="shared" ref="B195:M195" si="72">IF(B212&gt;0,B229/B212,"")</f>
        <v/>
      </c>
      <c r="C195" s="41" t="str">
        <f t="shared" si="72"/>
        <v/>
      </c>
      <c r="D195" s="41" t="str">
        <f t="shared" si="72"/>
        <v/>
      </c>
      <c r="E195" s="41" t="str">
        <f t="shared" si="72"/>
        <v/>
      </c>
      <c r="F195" s="41" t="str">
        <f t="shared" si="72"/>
        <v/>
      </c>
      <c r="G195" s="41" t="str">
        <f t="shared" si="72"/>
        <v/>
      </c>
      <c r="H195" s="41" t="str">
        <f t="shared" si="72"/>
        <v/>
      </c>
      <c r="I195" s="41" t="str">
        <f t="shared" si="72"/>
        <v/>
      </c>
      <c r="J195" s="41" t="str">
        <f t="shared" si="72"/>
        <v/>
      </c>
      <c r="K195" s="41" t="str">
        <f t="shared" si="72"/>
        <v/>
      </c>
      <c r="L195" s="41" t="str">
        <f t="shared" si="72"/>
        <v/>
      </c>
      <c r="M195" s="41" t="str">
        <f t="shared" si="72"/>
        <v/>
      </c>
      <c r="N195" s="40">
        <f t="shared" si="70"/>
        <v>0</v>
      </c>
    </row>
    <row r="196" spans="1:14" x14ac:dyDescent="0.25">
      <c r="A196" s="14" t="str">
        <f t="shared" si="67"/>
        <v>Chavanaspa Dhonveli</v>
      </c>
      <c r="B196" s="41" t="str">
        <f t="shared" ref="B196:M196" si="73">IF(B213&gt;0,B230/B213,"")</f>
        <v/>
      </c>
      <c r="C196" s="41" t="str">
        <f t="shared" si="73"/>
        <v/>
      </c>
      <c r="D196" s="41" t="str">
        <f t="shared" si="73"/>
        <v/>
      </c>
      <c r="E196" s="41" t="str">
        <f t="shared" si="73"/>
        <v/>
      </c>
      <c r="F196" s="41" t="str">
        <f t="shared" si="73"/>
        <v/>
      </c>
      <c r="G196" s="41" t="str">
        <f t="shared" si="73"/>
        <v/>
      </c>
      <c r="H196" s="41" t="str">
        <f t="shared" si="73"/>
        <v/>
      </c>
      <c r="I196" s="41" t="str">
        <f t="shared" si="73"/>
        <v/>
      </c>
      <c r="J196" s="41" t="str">
        <f t="shared" si="73"/>
        <v/>
      </c>
      <c r="K196" s="41" t="str">
        <f t="shared" si="73"/>
        <v/>
      </c>
      <c r="L196" s="41" t="str">
        <f t="shared" si="73"/>
        <v/>
      </c>
      <c r="M196" s="41" t="str">
        <f t="shared" si="73"/>
        <v/>
      </c>
      <c r="N196" s="40">
        <f t="shared" si="70"/>
        <v>0</v>
      </c>
    </row>
    <row r="197" spans="1:14" x14ac:dyDescent="0.25">
      <c r="A197" s="14" t="str">
        <f t="shared" si="67"/>
        <v>Hakuraa Huraa</v>
      </c>
      <c r="B197" s="41" t="str">
        <f t="shared" ref="B197:M197" si="74">IF(B214&gt;0,B231/B214,"")</f>
        <v/>
      </c>
      <c r="C197" s="41" t="str">
        <f t="shared" si="74"/>
        <v/>
      </c>
      <c r="D197" s="41" t="str">
        <f t="shared" si="74"/>
        <v/>
      </c>
      <c r="E197" s="41" t="str">
        <f t="shared" si="74"/>
        <v/>
      </c>
      <c r="F197" s="41" t="str">
        <f t="shared" si="74"/>
        <v/>
      </c>
      <c r="G197" s="41" t="str">
        <f t="shared" si="74"/>
        <v/>
      </c>
      <c r="H197" s="41" t="str">
        <f t="shared" si="74"/>
        <v/>
      </c>
      <c r="I197" s="41" t="str">
        <f t="shared" si="74"/>
        <v/>
      </c>
      <c r="J197" s="41" t="str">
        <f t="shared" si="74"/>
        <v/>
      </c>
      <c r="K197" s="41" t="str">
        <f t="shared" si="74"/>
        <v/>
      </c>
      <c r="L197" s="41" t="str">
        <f t="shared" si="74"/>
        <v/>
      </c>
      <c r="M197" s="41" t="str">
        <f t="shared" si="74"/>
        <v/>
      </c>
      <c r="N197" s="40">
        <f t="shared" si="70"/>
        <v>0</v>
      </c>
    </row>
    <row r="198" spans="1:14" x14ac:dyDescent="0.25">
      <c r="A198" s="14" t="str">
        <f t="shared" si="67"/>
        <v>Chavanaspa Rannalhi</v>
      </c>
      <c r="B198" s="41" t="str">
        <f t="shared" ref="B198:M198" si="75">IF(B215&gt;0,B232/B215,"")</f>
        <v/>
      </c>
      <c r="C198" s="41" t="str">
        <f t="shared" si="75"/>
        <v/>
      </c>
      <c r="D198" s="41" t="str">
        <f t="shared" si="75"/>
        <v/>
      </c>
      <c r="E198" s="41" t="str">
        <f t="shared" si="75"/>
        <v/>
      </c>
      <c r="F198" s="41" t="str">
        <f t="shared" si="75"/>
        <v/>
      </c>
      <c r="G198" s="41" t="str">
        <f t="shared" si="75"/>
        <v/>
      </c>
      <c r="H198" s="41" t="str">
        <f t="shared" si="75"/>
        <v/>
      </c>
      <c r="I198" s="41" t="str">
        <f t="shared" si="75"/>
        <v/>
      </c>
      <c r="J198" s="41" t="str">
        <f t="shared" si="75"/>
        <v/>
      </c>
      <c r="K198" s="41" t="str">
        <f t="shared" si="75"/>
        <v/>
      </c>
      <c r="L198" s="41" t="str">
        <f t="shared" si="75"/>
        <v/>
      </c>
      <c r="M198" s="41" t="str">
        <f t="shared" si="75"/>
        <v/>
      </c>
      <c r="N198" s="40">
        <f t="shared" si="70"/>
        <v>0</v>
      </c>
    </row>
    <row r="199" spans="1:14" x14ac:dyDescent="0.25">
      <c r="A199" s="14" t="str">
        <f t="shared" si="67"/>
        <v>Chavanaspa Meedhupparu</v>
      </c>
      <c r="B199" s="41" t="str">
        <f t="shared" ref="B199:M199" si="76">IF(B216&gt;0,B233/B216,"")</f>
        <v/>
      </c>
      <c r="C199" s="41" t="str">
        <f t="shared" si="76"/>
        <v/>
      </c>
      <c r="D199" s="41" t="str">
        <f t="shared" si="76"/>
        <v/>
      </c>
      <c r="E199" s="41" t="str">
        <f t="shared" si="76"/>
        <v/>
      </c>
      <c r="F199" s="41" t="str">
        <f t="shared" si="76"/>
        <v/>
      </c>
      <c r="G199" s="41" t="str">
        <f t="shared" si="76"/>
        <v/>
      </c>
      <c r="H199" s="41" t="str">
        <f t="shared" si="76"/>
        <v/>
      </c>
      <c r="I199" s="41" t="str">
        <f t="shared" si="76"/>
        <v/>
      </c>
      <c r="J199" s="41" t="str">
        <f t="shared" si="76"/>
        <v/>
      </c>
      <c r="K199" s="41" t="str">
        <f t="shared" si="76"/>
        <v/>
      </c>
      <c r="L199" s="41" t="str">
        <f t="shared" si="76"/>
        <v/>
      </c>
      <c r="M199" s="41" t="str">
        <f t="shared" si="76"/>
        <v/>
      </c>
      <c r="N199" s="40">
        <f t="shared" si="70"/>
        <v>0</v>
      </c>
    </row>
    <row r="200" spans="1:14" x14ac:dyDescent="0.25">
      <c r="A200" s="14" t="str">
        <f t="shared" si="67"/>
        <v>Akiri Spa</v>
      </c>
      <c r="B200" s="41" t="str">
        <f t="shared" ref="B200:M200" si="77">IF(B217&gt;0,B234/B217,"")</f>
        <v/>
      </c>
      <c r="C200" s="41" t="str">
        <f t="shared" si="77"/>
        <v/>
      </c>
      <c r="D200" s="41" t="str">
        <f t="shared" si="77"/>
        <v/>
      </c>
      <c r="E200" s="41" t="str">
        <f t="shared" si="77"/>
        <v/>
      </c>
      <c r="F200" s="41" t="str">
        <f t="shared" si="77"/>
        <v/>
      </c>
      <c r="G200" s="41" t="str">
        <f t="shared" si="77"/>
        <v/>
      </c>
      <c r="H200" s="41" t="str">
        <f t="shared" si="77"/>
        <v/>
      </c>
      <c r="I200" s="41" t="str">
        <f t="shared" si="77"/>
        <v/>
      </c>
      <c r="J200" s="41" t="str">
        <f t="shared" si="77"/>
        <v/>
      </c>
      <c r="K200" s="41" t="str">
        <f t="shared" si="77"/>
        <v/>
      </c>
      <c r="L200" s="41" t="str">
        <f t="shared" si="77"/>
        <v/>
      </c>
      <c r="M200" s="41" t="str">
        <f t="shared" si="77"/>
        <v/>
      </c>
      <c r="N200" s="40">
        <f t="shared" si="70"/>
        <v>0</v>
      </c>
    </row>
    <row r="201" spans="1:14" x14ac:dyDescent="0.25">
      <c r="A201" s="14" t="str">
        <f t="shared" si="67"/>
        <v>Adaaran Hudhuranfushi</v>
      </c>
      <c r="B201" s="41" t="str">
        <f t="shared" ref="B201:M201" si="78">IF(B218&gt;0,B235/B218,"")</f>
        <v/>
      </c>
      <c r="C201" s="41" t="str">
        <f t="shared" si="78"/>
        <v/>
      </c>
      <c r="D201" s="41" t="str">
        <f t="shared" si="78"/>
        <v/>
      </c>
      <c r="E201" s="41" t="str">
        <f t="shared" si="78"/>
        <v/>
      </c>
      <c r="F201" s="41" t="str">
        <f t="shared" si="78"/>
        <v/>
      </c>
      <c r="G201" s="41" t="str">
        <f t="shared" si="78"/>
        <v/>
      </c>
      <c r="H201" s="41" t="str">
        <f t="shared" si="78"/>
        <v/>
      </c>
      <c r="I201" s="41" t="str">
        <f t="shared" si="78"/>
        <v/>
      </c>
      <c r="J201" s="41" t="str">
        <f t="shared" si="78"/>
        <v/>
      </c>
      <c r="K201" s="41" t="str">
        <f t="shared" si="78"/>
        <v/>
      </c>
      <c r="L201" s="41" t="str">
        <f t="shared" si="78"/>
        <v/>
      </c>
      <c r="M201" s="41" t="str">
        <f t="shared" si="78"/>
        <v/>
      </c>
      <c r="N201" s="40">
        <f t="shared" si="70"/>
        <v>0</v>
      </c>
    </row>
    <row r="202" spans="1:14" x14ac:dyDescent="0.25">
      <c r="A202" s="14" t="str">
        <f t="shared" si="67"/>
        <v>Chavanaspa Ellaidoo</v>
      </c>
      <c r="B202" s="41" t="str">
        <f t="shared" ref="B202:M202" si="79">IF(B219&gt;0,B236/B219,"")</f>
        <v/>
      </c>
      <c r="C202" s="41" t="str">
        <f t="shared" si="79"/>
        <v/>
      </c>
      <c r="D202" s="41" t="str">
        <f t="shared" si="79"/>
        <v/>
      </c>
      <c r="E202" s="41" t="str">
        <f t="shared" si="79"/>
        <v/>
      </c>
      <c r="F202" s="41" t="str">
        <f t="shared" si="79"/>
        <v/>
      </c>
      <c r="G202" s="41" t="str">
        <f t="shared" si="79"/>
        <v/>
      </c>
      <c r="H202" s="41" t="str">
        <f t="shared" si="79"/>
        <v/>
      </c>
      <c r="I202" s="41" t="str">
        <f t="shared" si="79"/>
        <v/>
      </c>
      <c r="J202" s="41" t="str">
        <f t="shared" si="79"/>
        <v/>
      </c>
      <c r="K202" s="41" t="str">
        <f t="shared" si="79"/>
        <v/>
      </c>
      <c r="L202" s="41" t="str">
        <f t="shared" si="79"/>
        <v/>
      </c>
      <c r="M202" s="41" t="str">
        <f t="shared" si="79"/>
        <v/>
      </c>
      <c r="N202" s="40">
        <f t="shared" si="70"/>
        <v>0</v>
      </c>
    </row>
    <row r="203" spans="1:14" x14ac:dyDescent="0.25">
      <c r="A203" s="14" t="str">
        <f t="shared" si="67"/>
        <v>Chavanaspa Vadoo</v>
      </c>
      <c r="B203" s="41" t="str">
        <f t="shared" ref="B203:M203" si="80">IF(B220&gt;0,B237/B220,"")</f>
        <v/>
      </c>
      <c r="C203" s="41" t="str">
        <f t="shared" si="80"/>
        <v/>
      </c>
      <c r="D203" s="41" t="str">
        <f t="shared" si="80"/>
        <v/>
      </c>
      <c r="E203" s="41" t="str">
        <f t="shared" si="80"/>
        <v/>
      </c>
      <c r="F203" s="41" t="str">
        <f t="shared" si="80"/>
        <v/>
      </c>
      <c r="G203" s="41" t="str">
        <f t="shared" si="80"/>
        <v/>
      </c>
      <c r="H203" s="41" t="str">
        <f t="shared" si="80"/>
        <v/>
      </c>
      <c r="I203" s="41" t="str">
        <f t="shared" si="80"/>
        <v/>
      </c>
      <c r="J203" s="41" t="str">
        <f t="shared" si="80"/>
        <v/>
      </c>
      <c r="K203" s="41" t="str">
        <f t="shared" si="80"/>
        <v/>
      </c>
      <c r="L203" s="41" t="str">
        <f t="shared" si="80"/>
        <v/>
      </c>
      <c r="M203" s="41" t="str">
        <f t="shared" si="80"/>
        <v/>
      </c>
      <c r="N203" s="40">
        <f t="shared" si="70"/>
        <v>0</v>
      </c>
    </row>
    <row r="204" spans="1:14" x14ac:dyDescent="0.25">
      <c r="A204" s="14" t="str">
        <f t="shared" si="67"/>
        <v>Chavanaspa PearlSand</v>
      </c>
      <c r="B204" s="41" t="str">
        <f t="shared" ref="B204:M204" si="81">IF(B221&gt;0,B238/B221,"")</f>
        <v/>
      </c>
      <c r="C204" s="41" t="str">
        <f t="shared" si="81"/>
        <v/>
      </c>
      <c r="D204" s="41" t="str">
        <f t="shared" si="81"/>
        <v/>
      </c>
      <c r="E204" s="41" t="str">
        <f t="shared" si="81"/>
        <v/>
      </c>
      <c r="F204" s="41" t="str">
        <f t="shared" si="81"/>
        <v/>
      </c>
      <c r="G204" s="41" t="str">
        <f t="shared" si="81"/>
        <v/>
      </c>
      <c r="H204" s="41" t="str">
        <f t="shared" si="81"/>
        <v/>
      </c>
      <c r="I204" s="41" t="str">
        <f t="shared" si="81"/>
        <v/>
      </c>
      <c r="J204" s="41" t="str">
        <f t="shared" si="81"/>
        <v/>
      </c>
      <c r="K204" s="41" t="str">
        <f t="shared" si="81"/>
        <v/>
      </c>
      <c r="L204" s="41" t="str">
        <f t="shared" si="81"/>
        <v/>
      </c>
      <c r="M204" s="41" t="str">
        <f t="shared" si="81"/>
        <v/>
      </c>
      <c r="N204" s="40">
        <f t="shared" si="70"/>
        <v>0</v>
      </c>
    </row>
    <row r="205" spans="1:14" x14ac:dyDescent="0.25">
      <c r="A205" s="14" t="str">
        <f t="shared" si="67"/>
        <v>Amaya Spa</v>
      </c>
      <c r="B205" s="41" t="str">
        <f t="shared" ref="B205:M205" si="82">IF(B222&gt;0,B239/B222,"")</f>
        <v/>
      </c>
      <c r="C205" s="41" t="str">
        <f t="shared" si="82"/>
        <v/>
      </c>
      <c r="D205" s="41" t="str">
        <f t="shared" si="82"/>
        <v/>
      </c>
      <c r="E205" s="41" t="str">
        <f t="shared" si="82"/>
        <v/>
      </c>
      <c r="F205" s="41" t="str">
        <f t="shared" si="82"/>
        <v/>
      </c>
      <c r="G205" s="41" t="str">
        <f t="shared" si="82"/>
        <v/>
      </c>
      <c r="H205" s="41" t="str">
        <f t="shared" si="82"/>
        <v/>
      </c>
      <c r="I205" s="41" t="str">
        <f t="shared" si="82"/>
        <v/>
      </c>
      <c r="J205" s="41" t="str">
        <f t="shared" si="82"/>
        <v/>
      </c>
      <c r="K205" s="41" t="str">
        <f t="shared" si="82"/>
        <v/>
      </c>
      <c r="L205" s="41" t="str">
        <f t="shared" si="82"/>
        <v/>
      </c>
      <c r="M205" s="41" t="str">
        <f t="shared" si="82"/>
        <v/>
      </c>
      <c r="N205" s="40">
        <f t="shared" si="70"/>
        <v>0</v>
      </c>
    </row>
    <row r="206" spans="1:14" x14ac:dyDescent="0.25">
      <c r="A206" s="14" t="str">
        <f t="shared" si="67"/>
        <v>Club Med Finolhu</v>
      </c>
      <c r="B206" s="41" t="str">
        <f t="shared" ref="B206:M206" si="83">IF(B223&gt;0,B240/B223,"")</f>
        <v/>
      </c>
      <c r="C206" s="41" t="str">
        <f t="shared" si="83"/>
        <v/>
      </c>
      <c r="D206" s="41" t="str">
        <f t="shared" si="83"/>
        <v/>
      </c>
      <c r="E206" s="41" t="str">
        <f t="shared" si="83"/>
        <v/>
      </c>
      <c r="F206" s="41" t="str">
        <f t="shared" si="83"/>
        <v/>
      </c>
      <c r="G206" s="41" t="str">
        <f t="shared" si="83"/>
        <v/>
      </c>
      <c r="H206" s="41" t="str">
        <f t="shared" si="83"/>
        <v/>
      </c>
      <c r="I206" s="41" t="str">
        <f t="shared" si="83"/>
        <v/>
      </c>
      <c r="J206" s="41" t="str">
        <f t="shared" si="83"/>
        <v/>
      </c>
      <c r="K206" s="41" t="str">
        <f t="shared" si="83"/>
        <v/>
      </c>
      <c r="L206" s="41" t="str">
        <f t="shared" si="83"/>
        <v/>
      </c>
      <c r="M206" s="41" t="str">
        <f t="shared" si="83"/>
        <v/>
      </c>
      <c r="N206" s="40">
        <f t="shared" si="70"/>
        <v>0</v>
      </c>
    </row>
    <row r="207" spans="1:14" x14ac:dyDescent="0.25">
      <c r="A207" s="15"/>
      <c r="B207" s="53" t="str">
        <f>IF(B224&gt;0,B241/B224,"")</f>
        <v/>
      </c>
      <c r="C207" s="53" t="str">
        <f>IF(C224&gt;0,C241/C224,"")</f>
        <v/>
      </c>
      <c r="D207" s="53" t="str">
        <f>IF(D224&gt;0,D241/D224,"")</f>
        <v/>
      </c>
      <c r="E207" s="53" t="str">
        <f>IF(E224&gt;0,E241/E224,"")</f>
        <v/>
      </c>
      <c r="F207" s="53" t="str">
        <f>IF(F224&gt;0,F241/F224,"")</f>
        <v/>
      </c>
      <c r="G207" s="53" t="str">
        <f>IF(G224&gt;0,G241/G224,"")</f>
        <v/>
      </c>
      <c r="H207" s="53" t="str">
        <f>IF(H224&gt;0,H241/H224,"")</f>
        <v/>
      </c>
      <c r="I207" s="53" t="str">
        <f>IF(I224&gt;0,I241/I224,"")</f>
        <v/>
      </c>
      <c r="J207" s="53" t="str">
        <f>IF(J224&gt;0,J241/J224,"")</f>
        <v/>
      </c>
      <c r="K207" s="53" t="str">
        <f>IF(K224&gt;0,K241/K224,"")</f>
        <v/>
      </c>
      <c r="L207" s="53" t="str">
        <f>IF(L224&gt;0,L241/L224,"")</f>
        <v/>
      </c>
      <c r="M207" s="53" t="str">
        <f>IF(M224&gt;0,M241/M224,"")</f>
        <v/>
      </c>
      <c r="N207" s="52">
        <f>AVERAGE(N192:N206)</f>
        <v>0</v>
      </c>
    </row>
    <row r="208" spans="1:14" x14ac:dyDescent="0.25">
      <c r="A208" s="10" t="s">
        <v>59</v>
      </c>
      <c r="B208" s="11"/>
      <c r="C208" s="11"/>
      <c r="D208" s="11"/>
      <c r="E208" s="11"/>
      <c r="F208" s="11"/>
      <c r="G208" s="11"/>
      <c r="H208" s="11"/>
      <c r="I208" s="11"/>
      <c r="J208" s="16"/>
      <c r="K208" s="16"/>
      <c r="L208" s="16"/>
      <c r="M208" s="16"/>
      <c r="N208" s="13"/>
    </row>
    <row r="209" spans="1:14" x14ac:dyDescent="0.25">
      <c r="A209" s="14" t="str">
        <f t="shared" ref="A209:A223" si="84">A5</f>
        <v>Clubmed Kani</v>
      </c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26">
        <f>SUM(B209:M209)</f>
        <v>0</v>
      </c>
    </row>
    <row r="210" spans="1:14" x14ac:dyDescent="0.25">
      <c r="A210" s="14" t="str">
        <f t="shared" si="84"/>
        <v>Island Hideaway</v>
      </c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26">
        <f t="shared" ref="N210:N223" si="85">SUM(B210:M210)</f>
        <v>0</v>
      </c>
    </row>
    <row r="211" spans="1:14" x14ac:dyDescent="0.25">
      <c r="A211" s="14" t="str">
        <f t="shared" si="84"/>
        <v>Chavana at Alidhoo</v>
      </c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26">
        <f t="shared" si="85"/>
        <v>0</v>
      </c>
    </row>
    <row r="212" spans="1:14" x14ac:dyDescent="0.25">
      <c r="A212" s="14" t="str">
        <f t="shared" si="84"/>
        <v>Lily Beach</v>
      </c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26">
        <f t="shared" si="85"/>
        <v>0</v>
      </c>
    </row>
    <row r="213" spans="1:14" x14ac:dyDescent="0.25">
      <c r="A213" s="14" t="str">
        <f t="shared" si="84"/>
        <v>Chavanaspa Dhonveli</v>
      </c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26">
        <f t="shared" si="85"/>
        <v>0</v>
      </c>
    </row>
    <row r="214" spans="1:14" x14ac:dyDescent="0.25">
      <c r="A214" s="14" t="str">
        <f t="shared" si="84"/>
        <v>Hakuraa Huraa</v>
      </c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26">
        <f t="shared" si="85"/>
        <v>0</v>
      </c>
    </row>
    <row r="215" spans="1:14" x14ac:dyDescent="0.25">
      <c r="A215" s="14" t="str">
        <f t="shared" si="84"/>
        <v>Chavanaspa Rannalhi</v>
      </c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26">
        <f t="shared" si="85"/>
        <v>0</v>
      </c>
    </row>
    <row r="216" spans="1:14" x14ac:dyDescent="0.25">
      <c r="A216" s="14" t="str">
        <f t="shared" si="84"/>
        <v>Chavanaspa Meedhupparu</v>
      </c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26">
        <f t="shared" si="85"/>
        <v>0</v>
      </c>
    </row>
    <row r="217" spans="1:14" x14ac:dyDescent="0.25">
      <c r="A217" s="14" t="str">
        <f t="shared" si="84"/>
        <v>Akiri Spa</v>
      </c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26">
        <f t="shared" si="85"/>
        <v>0</v>
      </c>
    </row>
    <row r="218" spans="1:14" x14ac:dyDescent="0.25">
      <c r="A218" s="14" t="str">
        <f t="shared" si="84"/>
        <v>Adaaran Hudhuranfushi</v>
      </c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26">
        <f t="shared" si="85"/>
        <v>0</v>
      </c>
    </row>
    <row r="219" spans="1:14" x14ac:dyDescent="0.25">
      <c r="A219" s="14" t="str">
        <f t="shared" si="84"/>
        <v>Chavanaspa Ellaidoo</v>
      </c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26">
        <f t="shared" si="85"/>
        <v>0</v>
      </c>
    </row>
    <row r="220" spans="1:14" x14ac:dyDescent="0.25">
      <c r="A220" s="14" t="str">
        <f t="shared" si="84"/>
        <v>Chavanaspa Vadoo</v>
      </c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26">
        <f t="shared" si="85"/>
        <v>0</v>
      </c>
    </row>
    <row r="221" spans="1:14" x14ac:dyDescent="0.25">
      <c r="A221" s="14" t="str">
        <f t="shared" si="84"/>
        <v>Chavanaspa PearlSand</v>
      </c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26">
        <f t="shared" si="85"/>
        <v>0</v>
      </c>
    </row>
    <row r="222" spans="1:14" x14ac:dyDescent="0.25">
      <c r="A222" s="14" t="str">
        <f t="shared" si="84"/>
        <v>Amaya Spa</v>
      </c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26">
        <f t="shared" si="85"/>
        <v>0</v>
      </c>
    </row>
    <row r="223" spans="1:14" x14ac:dyDescent="0.25">
      <c r="A223" s="14" t="str">
        <f t="shared" si="84"/>
        <v>Club Med Finolhu</v>
      </c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26">
        <f t="shared" si="85"/>
        <v>0</v>
      </c>
    </row>
    <row r="224" spans="1:14" x14ac:dyDescent="0.25">
      <c r="A224" s="15"/>
      <c r="B224" s="27">
        <f>SUM(B209:B223)</f>
        <v>0</v>
      </c>
      <c r="C224" s="27">
        <f>SUM(C209:C223)</f>
        <v>0</v>
      </c>
      <c r="D224" s="27">
        <f>SUM(D209:D223)</f>
        <v>0</v>
      </c>
      <c r="E224" s="27">
        <f>SUM(E209:E223)</f>
        <v>0</v>
      </c>
      <c r="F224" s="27">
        <f>SUM(F209:F223)</f>
        <v>0</v>
      </c>
      <c r="G224" s="27">
        <f>SUM(G209:G223)</f>
        <v>0</v>
      </c>
      <c r="H224" s="27">
        <f>SUM(H209:H223)</f>
        <v>0</v>
      </c>
      <c r="I224" s="27">
        <f>SUM(I209:I223)</f>
        <v>0</v>
      </c>
      <c r="J224" s="27">
        <f>SUM(J209:J223)</f>
        <v>0</v>
      </c>
      <c r="K224" s="27">
        <f>SUM(K209:K223)</f>
        <v>0</v>
      </c>
      <c r="L224" s="27">
        <f>SUM(L209:L223)</f>
        <v>0</v>
      </c>
      <c r="M224" s="27">
        <f>SUM(M209:M223)</f>
        <v>0</v>
      </c>
      <c r="N224" s="28">
        <f>SUM(N209:N223)</f>
        <v>0</v>
      </c>
    </row>
    <row r="225" spans="1:14" x14ac:dyDescent="0.25">
      <c r="A225" s="10" t="s">
        <v>60</v>
      </c>
      <c r="B225" s="11"/>
      <c r="C225" s="11"/>
      <c r="D225" s="11"/>
      <c r="E225" s="11"/>
      <c r="F225" s="11"/>
      <c r="G225" s="11"/>
      <c r="H225" s="11"/>
      <c r="I225" s="11"/>
      <c r="J225" s="16"/>
      <c r="K225" s="16"/>
      <c r="L225" s="16"/>
      <c r="M225" s="16"/>
      <c r="N225" s="13"/>
    </row>
    <row r="226" spans="1:14" x14ac:dyDescent="0.25">
      <c r="A226" s="14" t="str">
        <f t="shared" ref="A226:A240" si="86">A5</f>
        <v>Clubmed Kani</v>
      </c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26">
        <f>SUM(B226:M226)</f>
        <v>0</v>
      </c>
    </row>
    <row r="227" spans="1:14" x14ac:dyDescent="0.25">
      <c r="A227" s="14" t="str">
        <f t="shared" si="86"/>
        <v>Island Hideaway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26">
        <f t="shared" ref="N227:N240" si="87">SUM(B227:M227)</f>
        <v>0</v>
      </c>
    </row>
    <row r="228" spans="1:14" x14ac:dyDescent="0.25">
      <c r="A228" s="14" t="str">
        <f t="shared" si="86"/>
        <v>Chavana at Alidhoo</v>
      </c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26">
        <f t="shared" si="87"/>
        <v>0</v>
      </c>
    </row>
    <row r="229" spans="1:14" x14ac:dyDescent="0.25">
      <c r="A229" s="14" t="str">
        <f t="shared" si="86"/>
        <v>Lily Beach</v>
      </c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26">
        <f t="shared" si="87"/>
        <v>0</v>
      </c>
    </row>
    <row r="230" spans="1:14" x14ac:dyDescent="0.25">
      <c r="A230" s="14" t="str">
        <f t="shared" si="86"/>
        <v>Chavanaspa Dhonveli</v>
      </c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26">
        <f t="shared" si="87"/>
        <v>0</v>
      </c>
    </row>
    <row r="231" spans="1:14" x14ac:dyDescent="0.25">
      <c r="A231" s="14" t="str">
        <f t="shared" si="86"/>
        <v>Hakuraa Huraa</v>
      </c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26">
        <f t="shared" si="87"/>
        <v>0</v>
      </c>
    </row>
    <row r="232" spans="1:14" x14ac:dyDescent="0.25">
      <c r="A232" s="14" t="str">
        <f t="shared" si="86"/>
        <v>Chavanaspa Rannalhi</v>
      </c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26">
        <f t="shared" si="87"/>
        <v>0</v>
      </c>
    </row>
    <row r="233" spans="1:14" x14ac:dyDescent="0.25">
      <c r="A233" s="14" t="str">
        <f t="shared" si="86"/>
        <v>Chavanaspa Meedhupparu</v>
      </c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26">
        <f t="shared" si="87"/>
        <v>0</v>
      </c>
    </row>
    <row r="234" spans="1:14" x14ac:dyDescent="0.25">
      <c r="A234" s="14" t="str">
        <f t="shared" si="86"/>
        <v>Akiri Spa</v>
      </c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26">
        <f t="shared" si="87"/>
        <v>0</v>
      </c>
    </row>
    <row r="235" spans="1:14" x14ac:dyDescent="0.25">
      <c r="A235" s="14" t="str">
        <f t="shared" si="86"/>
        <v>Adaaran Hudhuranfushi</v>
      </c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26">
        <f t="shared" si="87"/>
        <v>0</v>
      </c>
    </row>
    <row r="236" spans="1:14" x14ac:dyDescent="0.25">
      <c r="A236" s="14" t="str">
        <f t="shared" si="86"/>
        <v>Chavanaspa Ellaidoo</v>
      </c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26">
        <f t="shared" si="87"/>
        <v>0</v>
      </c>
    </row>
    <row r="237" spans="1:14" x14ac:dyDescent="0.25">
      <c r="A237" s="14" t="str">
        <f t="shared" si="86"/>
        <v>Chavanaspa Vadoo</v>
      </c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26">
        <f t="shared" si="87"/>
        <v>0</v>
      </c>
    </row>
    <row r="238" spans="1:14" x14ac:dyDescent="0.25">
      <c r="A238" s="14" t="str">
        <f t="shared" si="86"/>
        <v>Chavanaspa PearlSand</v>
      </c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26">
        <f t="shared" si="87"/>
        <v>0</v>
      </c>
    </row>
    <row r="239" spans="1:14" x14ac:dyDescent="0.25">
      <c r="A239" s="14" t="str">
        <f t="shared" si="86"/>
        <v>Amaya Spa</v>
      </c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26">
        <f t="shared" si="87"/>
        <v>0</v>
      </c>
    </row>
    <row r="240" spans="1:14" x14ac:dyDescent="0.25">
      <c r="A240" s="14" t="str">
        <f t="shared" si="86"/>
        <v>Club Med Finolhu</v>
      </c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26">
        <f t="shared" si="87"/>
        <v>0</v>
      </c>
    </row>
    <row r="241" spans="1:14" x14ac:dyDescent="0.25">
      <c r="A241" s="15"/>
      <c r="B241" s="27">
        <f>SUM(B226:B240)</f>
        <v>0</v>
      </c>
      <c r="C241" s="27">
        <f>SUM(C226:C240)</f>
        <v>0</v>
      </c>
      <c r="D241" s="27">
        <f>SUM(D226:D240)</f>
        <v>0</v>
      </c>
      <c r="E241" s="27">
        <f>SUM(E226:E240)</f>
        <v>0</v>
      </c>
      <c r="F241" s="27">
        <f>SUM(F226:F240)</f>
        <v>0</v>
      </c>
      <c r="G241" s="27">
        <f>SUM(G226:G240)</f>
        <v>0</v>
      </c>
      <c r="H241" s="27">
        <f>SUM(H226:H240)</f>
        <v>0</v>
      </c>
      <c r="I241" s="27">
        <f>SUM(I226:I240)</f>
        <v>0</v>
      </c>
      <c r="J241" s="27">
        <f>SUM(J226:J240)</f>
        <v>0</v>
      </c>
      <c r="K241" s="27">
        <f>SUM(K226:K240)</f>
        <v>0</v>
      </c>
      <c r="L241" s="27">
        <f>SUM(L226:L240)</f>
        <v>0</v>
      </c>
      <c r="M241" s="27">
        <f>SUM(M226:M240)</f>
        <v>0</v>
      </c>
      <c r="N241" s="28">
        <f>SUM(N226:N240)</f>
        <v>0</v>
      </c>
    </row>
    <row r="242" spans="1:14" x14ac:dyDescent="0.25">
      <c r="A242" s="10" t="s">
        <v>61</v>
      </c>
      <c r="B242" s="11"/>
      <c r="C242" s="11"/>
      <c r="D242" s="11"/>
      <c r="E242" s="11"/>
      <c r="F242" s="11"/>
      <c r="G242" s="11"/>
      <c r="H242" s="11"/>
      <c r="I242" s="11"/>
      <c r="J242" s="16"/>
      <c r="K242" s="16"/>
      <c r="L242" s="16"/>
      <c r="M242" s="16"/>
      <c r="N242" s="13"/>
    </row>
    <row r="243" spans="1:14" x14ac:dyDescent="0.25">
      <c r="A243" s="14" t="str">
        <f t="shared" ref="A243:A257" si="88">A5</f>
        <v>Clubmed Kani</v>
      </c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26">
        <f>SUM(B243:M243)</f>
        <v>0</v>
      </c>
    </row>
    <row r="244" spans="1:14" x14ac:dyDescent="0.25">
      <c r="A244" s="14" t="str">
        <f t="shared" si="88"/>
        <v>Island Hideaway</v>
      </c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26">
        <f t="shared" ref="N244:N257" si="89">SUM(B244:M244)</f>
        <v>0</v>
      </c>
    </row>
    <row r="245" spans="1:14" x14ac:dyDescent="0.25">
      <c r="A245" s="14" t="str">
        <f t="shared" si="88"/>
        <v>Chavana at Alidhoo</v>
      </c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26">
        <f t="shared" si="89"/>
        <v>0</v>
      </c>
    </row>
    <row r="246" spans="1:14" x14ac:dyDescent="0.25">
      <c r="A246" s="14" t="str">
        <f t="shared" si="88"/>
        <v>Lily Beach</v>
      </c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26">
        <f t="shared" si="89"/>
        <v>0</v>
      </c>
    </row>
    <row r="247" spans="1:14" x14ac:dyDescent="0.25">
      <c r="A247" s="14" t="str">
        <f t="shared" si="88"/>
        <v>Chavanaspa Dhonveli</v>
      </c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26">
        <f t="shared" si="89"/>
        <v>0</v>
      </c>
    </row>
    <row r="248" spans="1:14" x14ac:dyDescent="0.25">
      <c r="A248" s="14" t="str">
        <f t="shared" si="88"/>
        <v>Hakuraa Huraa</v>
      </c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26">
        <f t="shared" si="89"/>
        <v>0</v>
      </c>
    </row>
    <row r="249" spans="1:14" x14ac:dyDescent="0.25">
      <c r="A249" s="14" t="str">
        <f t="shared" si="88"/>
        <v>Chavanaspa Rannalhi</v>
      </c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26">
        <f t="shared" si="89"/>
        <v>0</v>
      </c>
    </row>
    <row r="250" spans="1:14" x14ac:dyDescent="0.25">
      <c r="A250" s="14" t="str">
        <f t="shared" si="88"/>
        <v>Chavanaspa Meedhupparu</v>
      </c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26">
        <f t="shared" si="89"/>
        <v>0</v>
      </c>
    </row>
    <row r="251" spans="1:14" x14ac:dyDescent="0.25">
      <c r="A251" s="14" t="str">
        <f t="shared" si="88"/>
        <v>Akiri Spa</v>
      </c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26">
        <f t="shared" si="89"/>
        <v>0</v>
      </c>
    </row>
    <row r="252" spans="1:14" x14ac:dyDescent="0.25">
      <c r="A252" s="14" t="str">
        <f t="shared" si="88"/>
        <v>Adaaran Hudhuranfushi</v>
      </c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26">
        <f t="shared" si="89"/>
        <v>0</v>
      </c>
    </row>
    <row r="253" spans="1:14" x14ac:dyDescent="0.25">
      <c r="A253" s="14" t="str">
        <f t="shared" si="88"/>
        <v>Chavanaspa Ellaidoo</v>
      </c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26">
        <f t="shared" si="89"/>
        <v>0</v>
      </c>
    </row>
    <row r="254" spans="1:14" x14ac:dyDescent="0.25">
      <c r="A254" s="14" t="str">
        <f t="shared" si="88"/>
        <v>Chavanaspa Vadoo</v>
      </c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26">
        <f t="shared" si="89"/>
        <v>0</v>
      </c>
    </row>
    <row r="255" spans="1:14" x14ac:dyDescent="0.25">
      <c r="A255" s="14" t="str">
        <f t="shared" si="88"/>
        <v>Chavanaspa PearlSand</v>
      </c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26">
        <f t="shared" si="89"/>
        <v>0</v>
      </c>
    </row>
    <row r="256" spans="1:14" x14ac:dyDescent="0.25">
      <c r="A256" s="14" t="str">
        <f t="shared" si="88"/>
        <v>Amaya Spa</v>
      </c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26">
        <f t="shared" si="89"/>
        <v>0</v>
      </c>
    </row>
    <row r="257" spans="1:14" x14ac:dyDescent="0.25">
      <c r="A257" s="14" t="str">
        <f t="shared" si="88"/>
        <v>Club Med Finolhu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26">
        <f t="shared" si="89"/>
        <v>0</v>
      </c>
    </row>
    <row r="258" spans="1:14" ht="15.75" thickBot="1" x14ac:dyDescent="0.3">
      <c r="A258" s="49"/>
      <c r="B258" s="50">
        <f t="shared" ref="B258:N258" si="90">SUM(B243:B257)</f>
        <v>0</v>
      </c>
      <c r="C258" s="50">
        <f t="shared" si="90"/>
        <v>0</v>
      </c>
      <c r="D258" s="50">
        <f t="shared" si="90"/>
        <v>0</v>
      </c>
      <c r="E258" s="50">
        <f t="shared" si="90"/>
        <v>0</v>
      </c>
      <c r="F258" s="50">
        <f t="shared" si="90"/>
        <v>0</v>
      </c>
      <c r="G258" s="50">
        <f t="shared" si="90"/>
        <v>0</v>
      </c>
      <c r="H258" s="50">
        <f t="shared" si="90"/>
        <v>0</v>
      </c>
      <c r="I258" s="50">
        <f t="shared" si="90"/>
        <v>0</v>
      </c>
      <c r="J258" s="50">
        <f t="shared" si="90"/>
        <v>0</v>
      </c>
      <c r="K258" s="50">
        <f t="shared" si="90"/>
        <v>0</v>
      </c>
      <c r="L258" s="50">
        <f t="shared" si="90"/>
        <v>0</v>
      </c>
      <c r="M258" s="50">
        <f t="shared" si="90"/>
        <v>0</v>
      </c>
      <c r="N258" s="51">
        <f t="shared" si="90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MDV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4">
        <f>Data!$F$2-1</f>
        <v>1999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">
        <v>45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Clubmed Kani</v>
      </c>
      <c r="B5" s="45" t="str">
        <f>IF(B90&gt;0,B39/B90,"")</f>
        <v/>
      </c>
      <c r="C5" s="45" t="str">
        <f>IF(C90&gt;0,C39/C90,"")</f>
        <v/>
      </c>
      <c r="D5" s="45" t="str">
        <f>IF(D90&gt;0,D39/D90,"")</f>
        <v/>
      </c>
      <c r="E5" s="45" t="str">
        <f>IF(E90&gt;0,E39/E90,"")</f>
        <v/>
      </c>
      <c r="F5" s="45" t="str">
        <f>IF(F90&gt;0,F39/F90,"")</f>
        <v/>
      </c>
      <c r="G5" s="45" t="str">
        <f>IF(G90&gt;0,G39/G90,"")</f>
        <v/>
      </c>
      <c r="H5" s="45" t="str">
        <f>IF(H90&gt;0,H39/H90,"")</f>
        <v/>
      </c>
      <c r="I5" s="45" t="str">
        <f>IF(I90&gt;0,I39/I90,"")</f>
        <v/>
      </c>
      <c r="J5" s="45" t="str">
        <f>IF(J90&gt;0,J39/J90,"")</f>
        <v/>
      </c>
      <c r="K5" s="45" t="str">
        <f>IF(K90&gt;0,K39/K90,"")</f>
        <v/>
      </c>
      <c r="L5" s="45" t="str">
        <f>IF(L90&gt;0,L39/L90,"")</f>
        <v/>
      </c>
      <c r="M5" s="45" t="str">
        <f>IF(M90&gt;0,M39/M90,"")</f>
        <v/>
      </c>
      <c r="N5" s="46">
        <f t="shared" ref="N5:N20" si="0">SUM(B5:M5)</f>
        <v>0</v>
      </c>
    </row>
    <row r="6" spans="1:14" x14ac:dyDescent="0.25">
      <c r="A6" s="44" t="str">
        <f>Data!E3</f>
        <v>Island Hideaway</v>
      </c>
      <c r="B6" s="45" t="str">
        <f>IF(B91&gt;0,B40/B91,"")</f>
        <v/>
      </c>
      <c r="C6" s="45" t="str">
        <f>IF(C91&gt;0,C40/C91,"")</f>
        <v/>
      </c>
      <c r="D6" s="45" t="str">
        <f>IF(D91&gt;0,D40/D91,"")</f>
        <v/>
      </c>
      <c r="E6" s="45" t="str">
        <f>IF(E91&gt;0,E40/E91,"")</f>
        <v/>
      </c>
      <c r="F6" s="45" t="str">
        <f>IF(F91&gt;0,F40/F91,"")</f>
        <v/>
      </c>
      <c r="G6" s="45" t="str">
        <f>IF(G91&gt;0,G40/G91,"")</f>
        <v/>
      </c>
      <c r="H6" s="45" t="str">
        <f>IF(H91&gt;0,H40/H91,"")</f>
        <v/>
      </c>
      <c r="I6" s="45" t="str">
        <f>IF(I91&gt;0,I40/I91,"")</f>
        <v/>
      </c>
      <c r="J6" s="45" t="str">
        <f>IF(J91&gt;0,J40/J91,"")</f>
        <v/>
      </c>
      <c r="K6" s="45" t="str">
        <f>IF(K91&gt;0,K40/K91,"")</f>
        <v/>
      </c>
      <c r="L6" s="45" t="str">
        <f>IF(L91&gt;0,L40/L91,"")</f>
        <v/>
      </c>
      <c r="M6" s="45" t="str">
        <f>IF(M91&gt;0,M40/M91,"")</f>
        <v/>
      </c>
      <c r="N6" s="46">
        <f t="shared" si="0"/>
        <v>0</v>
      </c>
    </row>
    <row r="7" spans="1:14" x14ac:dyDescent="0.25">
      <c r="A7" s="44" t="str">
        <f>Data!E4</f>
        <v>Chavana at Alidhoo</v>
      </c>
      <c r="B7" s="45" t="str">
        <f>IF(B92&gt;0,B41/B92,"")</f>
        <v/>
      </c>
      <c r="C7" s="45" t="str">
        <f>IF(C92&gt;0,C41/C92,"")</f>
        <v/>
      </c>
      <c r="D7" s="45" t="str">
        <f>IF(D92&gt;0,D41/D92,"")</f>
        <v/>
      </c>
      <c r="E7" s="45" t="str">
        <f>IF(E92&gt;0,E41/E92,"")</f>
        <v/>
      </c>
      <c r="F7" s="45" t="str">
        <f>IF(F92&gt;0,F41/F92,"")</f>
        <v/>
      </c>
      <c r="G7" s="45" t="str">
        <f>IF(G92&gt;0,G41/G92,"")</f>
        <v/>
      </c>
      <c r="H7" s="45" t="str">
        <f>IF(H92&gt;0,H41/H92,"")</f>
        <v/>
      </c>
      <c r="I7" s="45" t="str">
        <f>IF(I92&gt;0,I41/I92,"")</f>
        <v/>
      </c>
      <c r="J7" s="45" t="str">
        <f>IF(J92&gt;0,J41/J92,"")</f>
        <v/>
      </c>
      <c r="K7" s="45" t="str">
        <f>IF(K92&gt;0,K41/K92,"")</f>
        <v/>
      </c>
      <c r="L7" s="45" t="str">
        <f>IF(L92&gt;0,L41/L92,"")</f>
        <v/>
      </c>
      <c r="M7" s="45" t="str">
        <f>IF(M92&gt;0,M41/M92,"")</f>
        <v/>
      </c>
      <c r="N7" s="46">
        <f t="shared" si="0"/>
        <v>0</v>
      </c>
    </row>
    <row r="8" spans="1:14" x14ac:dyDescent="0.25">
      <c r="A8" s="44" t="str">
        <f>Data!E5</f>
        <v>Lily Beach</v>
      </c>
      <c r="B8" s="45" t="str">
        <f>IF(B93&gt;0,B42/B93,"")</f>
        <v/>
      </c>
      <c r="C8" s="45" t="str">
        <f>IF(C93&gt;0,C42/C93,"")</f>
        <v/>
      </c>
      <c r="D8" s="45" t="str">
        <f>IF(D93&gt;0,D42/D93,"")</f>
        <v/>
      </c>
      <c r="E8" s="45" t="str">
        <f>IF(E93&gt;0,E42/E93,"")</f>
        <v/>
      </c>
      <c r="F8" s="45" t="str">
        <f>IF(F93&gt;0,F42/F93,"")</f>
        <v/>
      </c>
      <c r="G8" s="45" t="str">
        <f>IF(G93&gt;0,G42/G93,"")</f>
        <v/>
      </c>
      <c r="H8" s="45" t="str">
        <f>IF(H93&gt;0,H42/H93,"")</f>
        <v/>
      </c>
      <c r="I8" s="45" t="str">
        <f>IF(I93&gt;0,I42/I93,"")</f>
        <v/>
      </c>
      <c r="J8" s="45" t="str">
        <f>IF(J93&gt;0,J42/J93,"")</f>
        <v/>
      </c>
      <c r="K8" s="45" t="str">
        <f>IF(K93&gt;0,K42/K93,"")</f>
        <v/>
      </c>
      <c r="L8" s="45" t="str">
        <f>IF(L93&gt;0,L42/L93,"")</f>
        <v/>
      </c>
      <c r="M8" s="45" t="str">
        <f>IF(M93&gt;0,M42/M93,"")</f>
        <v/>
      </c>
      <c r="N8" s="46">
        <f t="shared" si="0"/>
        <v>0</v>
      </c>
    </row>
    <row r="9" spans="1:14" x14ac:dyDescent="0.25">
      <c r="A9" s="44" t="str">
        <f>Data!E6</f>
        <v>Chavanaspa Dhonveli</v>
      </c>
      <c r="B9" s="45" t="str">
        <f>IF(B94&gt;0,B43/B94,"")</f>
        <v/>
      </c>
      <c r="C9" s="45" t="str">
        <f>IF(C94&gt;0,C43/C94,"")</f>
        <v/>
      </c>
      <c r="D9" s="45" t="str">
        <f>IF(D94&gt;0,D43/D94,"")</f>
        <v/>
      </c>
      <c r="E9" s="45" t="str">
        <f>IF(E94&gt;0,E43/E94,"")</f>
        <v/>
      </c>
      <c r="F9" s="45" t="str">
        <f>IF(F94&gt;0,F43/F94,"")</f>
        <v/>
      </c>
      <c r="G9" s="45" t="str">
        <f>IF(G94&gt;0,G43/G94,"")</f>
        <v/>
      </c>
      <c r="H9" s="45" t="str">
        <f>IF(H94&gt;0,H43/H94,"")</f>
        <v/>
      </c>
      <c r="I9" s="45" t="str">
        <f>IF(I94&gt;0,I43/I94,"")</f>
        <v/>
      </c>
      <c r="J9" s="45" t="str">
        <f>IF(J94&gt;0,J43/J94,"")</f>
        <v/>
      </c>
      <c r="K9" s="45" t="str">
        <f>IF(K94&gt;0,K43/K94,"")</f>
        <v/>
      </c>
      <c r="L9" s="45" t="str">
        <f>IF(L94&gt;0,L43/L94,"")</f>
        <v/>
      </c>
      <c r="M9" s="45" t="str">
        <f>IF(M94&gt;0,M43/M94,"")</f>
        <v/>
      </c>
      <c r="N9" s="46">
        <f t="shared" si="0"/>
        <v>0</v>
      </c>
    </row>
    <row r="10" spans="1:14" x14ac:dyDescent="0.25">
      <c r="A10" s="44" t="str">
        <f>Data!E7</f>
        <v>Hakuraa Huraa</v>
      </c>
      <c r="B10" s="45" t="str">
        <f>IF(B95&gt;0,B44/B95,"")</f>
        <v/>
      </c>
      <c r="C10" s="45" t="str">
        <f>IF(C95&gt;0,C44/C95,"")</f>
        <v/>
      </c>
      <c r="D10" s="45" t="str">
        <f>IF(D95&gt;0,D44/D95,"")</f>
        <v/>
      </c>
      <c r="E10" s="45" t="str">
        <f>IF(E95&gt;0,E44/E95,"")</f>
        <v/>
      </c>
      <c r="F10" s="45" t="str">
        <f>IF(F95&gt;0,F44/F95,"")</f>
        <v/>
      </c>
      <c r="G10" s="45" t="str">
        <f>IF(G95&gt;0,G44/G95,"")</f>
        <v/>
      </c>
      <c r="H10" s="45" t="str">
        <f>IF(H95&gt;0,H44/H95,"")</f>
        <v/>
      </c>
      <c r="I10" s="45" t="str">
        <f>IF(I95&gt;0,I44/I95,"")</f>
        <v/>
      </c>
      <c r="J10" s="45" t="str">
        <f>IF(J95&gt;0,J44/J95,"")</f>
        <v/>
      </c>
      <c r="K10" s="45" t="str">
        <f>IF(K95&gt;0,K44/K95,"")</f>
        <v/>
      </c>
      <c r="L10" s="45" t="str">
        <f>IF(L95&gt;0,L44/L95,"")</f>
        <v/>
      </c>
      <c r="M10" s="45" t="str">
        <f>IF(M95&gt;0,M44/M95,"")</f>
        <v/>
      </c>
      <c r="N10" s="46">
        <f t="shared" si="0"/>
        <v>0</v>
      </c>
    </row>
    <row r="11" spans="1:14" x14ac:dyDescent="0.25">
      <c r="A11" s="44" t="str">
        <f>Data!E8</f>
        <v>Chavanaspa Rannalhi</v>
      </c>
      <c r="B11" s="45" t="str">
        <f>IF(B96&gt;0,B45/B96,"")</f>
        <v/>
      </c>
      <c r="C11" s="45" t="str">
        <f>IF(C96&gt;0,C45/C96,"")</f>
        <v/>
      </c>
      <c r="D11" s="45" t="str">
        <f>IF(D96&gt;0,D45/D96,"")</f>
        <v/>
      </c>
      <c r="E11" s="45" t="str">
        <f>IF(E96&gt;0,E45/E96,"")</f>
        <v/>
      </c>
      <c r="F11" s="45" t="str">
        <f>IF(F96&gt;0,F45/F96,"")</f>
        <v/>
      </c>
      <c r="G11" s="45" t="str">
        <f>IF(G96&gt;0,G45/G96,"")</f>
        <v/>
      </c>
      <c r="H11" s="45" t="str">
        <f>IF(H96&gt;0,H45/H96,"")</f>
        <v/>
      </c>
      <c r="I11" s="45" t="str">
        <f>IF(I96&gt;0,I45/I96,"")</f>
        <v/>
      </c>
      <c r="J11" s="45" t="str">
        <f>IF(J96&gt;0,J45/J96,"")</f>
        <v/>
      </c>
      <c r="K11" s="45" t="str">
        <f>IF(K96&gt;0,K45/K96,"")</f>
        <v/>
      </c>
      <c r="L11" s="45" t="str">
        <f>IF(L96&gt;0,L45/L96,"")</f>
        <v/>
      </c>
      <c r="M11" s="45" t="str">
        <f>IF(M96&gt;0,M45/M96,"")</f>
        <v/>
      </c>
      <c r="N11" s="46">
        <f t="shared" si="0"/>
        <v>0</v>
      </c>
    </row>
    <row r="12" spans="1:14" x14ac:dyDescent="0.25">
      <c r="A12" s="44" t="str">
        <f>Data!E9</f>
        <v>Chavanaspa Meedhupparu</v>
      </c>
      <c r="B12" s="45" t="str">
        <f>IF(B97&gt;0,B46/B97,"")</f>
        <v/>
      </c>
      <c r="C12" s="45" t="str">
        <f>IF(C97&gt;0,C46/C97,"")</f>
        <v/>
      </c>
      <c r="D12" s="45" t="str">
        <f>IF(D97&gt;0,D46/D97,"")</f>
        <v/>
      </c>
      <c r="E12" s="45" t="str">
        <f>IF(E97&gt;0,E46/E97,"")</f>
        <v/>
      </c>
      <c r="F12" s="45" t="str">
        <f>IF(F97&gt;0,F46/F97,"")</f>
        <v/>
      </c>
      <c r="G12" s="45" t="str">
        <f>IF(G97&gt;0,G46/G97,"")</f>
        <v/>
      </c>
      <c r="H12" s="45" t="str">
        <f>IF(H97&gt;0,H46/H97,"")</f>
        <v/>
      </c>
      <c r="I12" s="45" t="str">
        <f>IF(I97&gt;0,I46/I97,"")</f>
        <v/>
      </c>
      <c r="J12" s="45" t="str">
        <f>IF(J97&gt;0,J46/J97,"")</f>
        <v/>
      </c>
      <c r="K12" s="45" t="str">
        <f>IF(K97&gt;0,K46/K97,"")</f>
        <v/>
      </c>
      <c r="L12" s="45" t="str">
        <f>IF(L97&gt;0,L46/L97,"")</f>
        <v/>
      </c>
      <c r="M12" s="45" t="str">
        <f>IF(M97&gt;0,M46/M97,"")</f>
        <v/>
      </c>
      <c r="N12" s="46">
        <f t="shared" si="0"/>
        <v>0</v>
      </c>
    </row>
    <row r="13" spans="1:14" x14ac:dyDescent="0.25">
      <c r="A13" s="44" t="str">
        <f>Data!E10</f>
        <v>Akiri Spa</v>
      </c>
      <c r="B13" s="45" t="str">
        <f>IF(B98&gt;0,B47/B98,"")</f>
        <v/>
      </c>
      <c r="C13" s="45" t="str">
        <f>IF(C98&gt;0,C47/C98,"")</f>
        <v/>
      </c>
      <c r="D13" s="45" t="str">
        <f>IF(D98&gt;0,D47/D98,"")</f>
        <v/>
      </c>
      <c r="E13" s="45" t="str">
        <f>IF(E98&gt;0,E47/E98,"")</f>
        <v/>
      </c>
      <c r="F13" s="45" t="str">
        <f>IF(F98&gt;0,F47/F98,"")</f>
        <v/>
      </c>
      <c r="G13" s="45" t="str">
        <f>IF(G98&gt;0,G47/G98,"")</f>
        <v/>
      </c>
      <c r="H13" s="45" t="str">
        <f>IF(H98&gt;0,H47/H98,"")</f>
        <v/>
      </c>
      <c r="I13" s="45" t="str">
        <f>IF(I98&gt;0,I47/I98,"")</f>
        <v/>
      </c>
      <c r="J13" s="45" t="str">
        <f>IF(J98&gt;0,J47/J98,"")</f>
        <v/>
      </c>
      <c r="K13" s="45" t="str">
        <f>IF(K98&gt;0,K47/K98,"")</f>
        <v/>
      </c>
      <c r="L13" s="45" t="str">
        <f>IF(L98&gt;0,L47/L98,"")</f>
        <v/>
      </c>
      <c r="M13" s="45" t="str">
        <f>IF(M98&gt;0,M47/M98,"")</f>
        <v/>
      </c>
      <c r="N13" s="46">
        <f t="shared" si="0"/>
        <v>0</v>
      </c>
    </row>
    <row r="14" spans="1:14" x14ac:dyDescent="0.25">
      <c r="A14" s="44" t="str">
        <f>Data!E11</f>
        <v>Adaaran Hudhuranfushi</v>
      </c>
      <c r="B14" s="45" t="str">
        <f>IF(B99&gt;0,B48/B99,"")</f>
        <v/>
      </c>
      <c r="C14" s="45" t="str">
        <f>IF(C99&gt;0,C48/C99,"")</f>
        <v/>
      </c>
      <c r="D14" s="45" t="str">
        <f>IF(D99&gt;0,D48/D99,"")</f>
        <v/>
      </c>
      <c r="E14" s="45" t="str">
        <f>IF(E99&gt;0,E48/E99,"")</f>
        <v/>
      </c>
      <c r="F14" s="45" t="str">
        <f>IF(F99&gt;0,F48/F99,"")</f>
        <v/>
      </c>
      <c r="G14" s="45" t="str">
        <f>IF(G99&gt;0,G48/G99,"")</f>
        <v/>
      </c>
      <c r="H14" s="45" t="str">
        <f>IF(H99&gt;0,H48/H99,"")</f>
        <v/>
      </c>
      <c r="I14" s="45" t="str">
        <f>IF(I99&gt;0,I48/I99,"")</f>
        <v/>
      </c>
      <c r="J14" s="45" t="str">
        <f>IF(J99&gt;0,J48/J99,"")</f>
        <v/>
      </c>
      <c r="K14" s="45" t="str">
        <f>IF(K99&gt;0,K48/K99,"")</f>
        <v/>
      </c>
      <c r="L14" s="45" t="str">
        <f>IF(L99&gt;0,L48/L99,"")</f>
        <v/>
      </c>
      <c r="M14" s="45" t="str">
        <f>IF(M99&gt;0,M48/M99,"")</f>
        <v/>
      </c>
      <c r="N14" s="46">
        <f t="shared" si="0"/>
        <v>0</v>
      </c>
    </row>
    <row r="15" spans="1:14" x14ac:dyDescent="0.25">
      <c r="A15" s="44" t="str">
        <f>Data!E12</f>
        <v>Chavanaspa Ellaidoo</v>
      </c>
      <c r="B15" s="45" t="str">
        <f>IF(B100&gt;0,B49/B100,"")</f>
        <v/>
      </c>
      <c r="C15" s="45" t="str">
        <f>IF(C100&gt;0,C49/C100,"")</f>
        <v/>
      </c>
      <c r="D15" s="45" t="str">
        <f>IF(D100&gt;0,D49/D100,"")</f>
        <v/>
      </c>
      <c r="E15" s="45" t="str">
        <f>IF(E100&gt;0,E49/E100,"")</f>
        <v/>
      </c>
      <c r="F15" s="45" t="str">
        <f>IF(F100&gt;0,F49/F100,"")</f>
        <v/>
      </c>
      <c r="G15" s="45" t="str">
        <f>IF(G100&gt;0,G49/G100,"")</f>
        <v/>
      </c>
      <c r="H15" s="45" t="str">
        <f>IF(H100&gt;0,H49/H100,"")</f>
        <v/>
      </c>
      <c r="I15" s="45" t="str">
        <f>IF(I100&gt;0,I49/I100,"")</f>
        <v/>
      </c>
      <c r="J15" s="45" t="str">
        <f>IF(J100&gt;0,J49/J100,"")</f>
        <v/>
      </c>
      <c r="K15" s="45" t="str">
        <f>IF(K100&gt;0,K49/K100,"")</f>
        <v/>
      </c>
      <c r="L15" s="45" t="str">
        <f>IF(L100&gt;0,L49/L100,"")</f>
        <v/>
      </c>
      <c r="M15" s="45" t="str">
        <f>IF(M100&gt;0,M49/M100,"")</f>
        <v/>
      </c>
      <c r="N15" s="46">
        <f t="shared" si="0"/>
        <v>0</v>
      </c>
    </row>
    <row r="16" spans="1:14" x14ac:dyDescent="0.25">
      <c r="A16" s="44" t="str">
        <f>Data!E13</f>
        <v>Chavanaspa Vadoo</v>
      </c>
      <c r="B16" s="45" t="str">
        <f>IF(B101&gt;0,B50/B101,"")</f>
        <v/>
      </c>
      <c r="C16" s="45" t="str">
        <f>IF(C101&gt;0,C50/C101,"")</f>
        <v/>
      </c>
      <c r="D16" s="45" t="str">
        <f>IF(D101&gt;0,D50/D101,"")</f>
        <v/>
      </c>
      <c r="E16" s="45" t="str">
        <f>IF(E101&gt;0,E50/E101,"")</f>
        <v/>
      </c>
      <c r="F16" s="45" t="str">
        <f>IF(F101&gt;0,F50/F101,"")</f>
        <v/>
      </c>
      <c r="G16" s="45" t="str">
        <f>IF(G101&gt;0,G50/G101,"")</f>
        <v/>
      </c>
      <c r="H16" s="45" t="str">
        <f>IF(H101&gt;0,H50/H101,"")</f>
        <v/>
      </c>
      <c r="I16" s="45" t="str">
        <f>IF(I101&gt;0,I50/I101,"")</f>
        <v/>
      </c>
      <c r="J16" s="45" t="str">
        <f>IF(J101&gt;0,J50/J101,"")</f>
        <v/>
      </c>
      <c r="K16" s="45" t="str">
        <f>IF(K101&gt;0,K50/K101,"")</f>
        <v/>
      </c>
      <c r="L16" s="45" t="str">
        <f>IF(L101&gt;0,L50/L101,"")</f>
        <v/>
      </c>
      <c r="M16" s="45" t="str">
        <f>IF(M101&gt;0,M50/M101,"")</f>
        <v/>
      </c>
      <c r="N16" s="46">
        <f t="shared" si="0"/>
        <v>0</v>
      </c>
    </row>
    <row r="17" spans="1:14" x14ac:dyDescent="0.25">
      <c r="A17" s="44" t="str">
        <f>Data!E14</f>
        <v>Chavanaspa PearlSand</v>
      </c>
      <c r="B17" s="45" t="str">
        <f>IF(B102&gt;0,B51/B102,"")</f>
        <v/>
      </c>
      <c r="C17" s="45" t="str">
        <f>IF(C102&gt;0,C51/C102,"")</f>
        <v/>
      </c>
      <c r="D17" s="45" t="str">
        <f>IF(D102&gt;0,D51/D102,"")</f>
        <v/>
      </c>
      <c r="E17" s="45" t="str">
        <f>IF(E102&gt;0,E51/E102,"")</f>
        <v/>
      </c>
      <c r="F17" s="45" t="str">
        <f>IF(F102&gt;0,F51/F102,"")</f>
        <v/>
      </c>
      <c r="G17" s="45" t="str">
        <f>IF(G102&gt;0,G51/G102,"")</f>
        <v/>
      </c>
      <c r="H17" s="45" t="str">
        <f>IF(H102&gt;0,H51/H102,"")</f>
        <v/>
      </c>
      <c r="I17" s="45" t="str">
        <f>IF(I102&gt;0,I51/I102,"")</f>
        <v/>
      </c>
      <c r="J17" s="45" t="str">
        <f>IF(J102&gt;0,J51/J102,"")</f>
        <v/>
      </c>
      <c r="K17" s="45" t="str">
        <f>IF(K102&gt;0,K51/K102,"")</f>
        <v/>
      </c>
      <c r="L17" s="45" t="str">
        <f>IF(L102&gt;0,L51/L102,"")</f>
        <v/>
      </c>
      <c r="M17" s="45" t="str">
        <f>IF(M102&gt;0,M51/M102,"")</f>
        <v/>
      </c>
      <c r="N17" s="46">
        <f t="shared" si="0"/>
        <v>0</v>
      </c>
    </row>
    <row r="18" spans="1:14" x14ac:dyDescent="0.25">
      <c r="A18" s="44" t="str">
        <f>Data!E15</f>
        <v>Amaya Spa</v>
      </c>
      <c r="B18" s="45" t="str">
        <f>IF(B103&gt;0,B52/B103,"")</f>
        <v/>
      </c>
      <c r="C18" s="45" t="str">
        <f>IF(C103&gt;0,C52/C103,"")</f>
        <v/>
      </c>
      <c r="D18" s="45" t="str">
        <f>IF(D103&gt;0,D52/D103,"")</f>
        <v/>
      </c>
      <c r="E18" s="45" t="str">
        <f>IF(E103&gt;0,E52/E103,"")</f>
        <v/>
      </c>
      <c r="F18" s="45" t="str">
        <f>IF(F103&gt;0,F52/F103,"")</f>
        <v/>
      </c>
      <c r="G18" s="45" t="str">
        <f>IF(G103&gt;0,G52/G103,"")</f>
        <v/>
      </c>
      <c r="H18" s="45" t="str">
        <f>IF(H103&gt;0,H52/H103,"")</f>
        <v/>
      </c>
      <c r="I18" s="45" t="str">
        <f>IF(I103&gt;0,I52/I103,"")</f>
        <v/>
      </c>
      <c r="J18" s="45" t="str">
        <f>IF(J103&gt;0,J52/J103,"")</f>
        <v/>
      </c>
      <c r="K18" s="45" t="str">
        <f>IF(K103&gt;0,K52/K103,"")</f>
        <v/>
      </c>
      <c r="L18" s="45" t="str">
        <f>IF(L103&gt;0,L52/L103,"")</f>
        <v/>
      </c>
      <c r="M18" s="45" t="str">
        <f>IF(M103&gt;0,M52/M103,"")</f>
        <v/>
      </c>
      <c r="N18" s="46">
        <f t="shared" si="0"/>
        <v>0</v>
      </c>
    </row>
    <row r="19" spans="1:14" x14ac:dyDescent="0.25">
      <c r="A19" s="44" t="str">
        <f>Data!E16</f>
        <v>Club Med Finolhu</v>
      </c>
      <c r="B19" s="45" t="str">
        <f>IF(B104&gt;0,B53/B104,"")</f>
        <v/>
      </c>
      <c r="C19" s="45" t="str">
        <f>IF(C104&gt;0,C53/C104,"")</f>
        <v/>
      </c>
      <c r="D19" s="45" t="str">
        <f>IF(D104&gt;0,D53/D104,"")</f>
        <v/>
      </c>
      <c r="E19" s="45" t="str">
        <f>IF(E104&gt;0,E53/E104,"")</f>
        <v/>
      </c>
      <c r="F19" s="45" t="str">
        <f>IF(F104&gt;0,F53/F104,"")</f>
        <v/>
      </c>
      <c r="G19" s="45" t="str">
        <f>IF(G104&gt;0,G53/G104,"")</f>
        <v/>
      </c>
      <c r="H19" s="45" t="str">
        <f>IF(H104&gt;0,H53/H104,"")</f>
        <v/>
      </c>
      <c r="I19" s="45" t="str">
        <f>IF(I104&gt;0,I53/I104,"")</f>
        <v/>
      </c>
      <c r="J19" s="45" t="str">
        <f>IF(J104&gt;0,J53/J104,"")</f>
        <v/>
      </c>
      <c r="K19" s="45" t="str">
        <f>IF(K104&gt;0,K53/K104,"")</f>
        <v/>
      </c>
      <c r="L19" s="45" t="str">
        <f>IF(L104&gt;0,L53/L104,"")</f>
        <v/>
      </c>
      <c r="M19" s="45" t="str">
        <f>IF(M104&gt;0,M53/M104,"")</f>
        <v/>
      </c>
      <c r="N19" s="46">
        <f t="shared" si="0"/>
        <v>0</v>
      </c>
    </row>
    <row r="20" spans="1:14" x14ac:dyDescent="0.25">
      <c r="A20" s="2"/>
      <c r="B20" s="42">
        <f t="shared" ref="B20:M20" si="1">SUM(B5:B19)</f>
        <v>0</v>
      </c>
      <c r="C20" s="42">
        <f t="shared" si="1"/>
        <v>0</v>
      </c>
      <c r="D20" s="42">
        <f t="shared" si="1"/>
        <v>0</v>
      </c>
      <c r="E20" s="42">
        <f t="shared" si="1"/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2">
        <f t="shared" si="1"/>
        <v>0</v>
      </c>
      <c r="L20" s="42">
        <f t="shared" si="1"/>
        <v>0</v>
      </c>
      <c r="M20" s="42">
        <f t="shared" si="1"/>
        <v>0</v>
      </c>
      <c r="N20" s="43">
        <f t="shared" si="0"/>
        <v>0</v>
      </c>
    </row>
    <row r="21" spans="1:14" x14ac:dyDescent="0.25">
      <c r="A21" s="10" t="s">
        <v>43</v>
      </c>
      <c r="B21" s="3" t="s">
        <v>29</v>
      </c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4"/>
    </row>
    <row r="22" spans="1:14" x14ac:dyDescent="0.25">
      <c r="A22" s="14" t="str">
        <f t="shared" ref="A22:A36" si="2">A5</f>
        <v>Clubmed Kani</v>
      </c>
      <c r="B22" s="45" t="str">
        <f>IF(B107&gt;0,B56/B107,"")</f>
        <v/>
      </c>
      <c r="C22" s="45" t="str">
        <f>IF(C107&gt;0,C56/C107,"")</f>
        <v/>
      </c>
      <c r="D22" s="45" t="str">
        <f>IF(D107&gt;0,D56/D107,"")</f>
        <v/>
      </c>
      <c r="E22" s="45" t="str">
        <f>IF(E107&gt;0,E56/E107,"")</f>
        <v/>
      </c>
      <c r="F22" s="45" t="str">
        <f>IF(F107&gt;0,F56/F107,"")</f>
        <v/>
      </c>
      <c r="G22" s="45" t="str">
        <f>IF(G107&gt;0,G56/G107,"")</f>
        <v/>
      </c>
      <c r="H22" s="45" t="str">
        <f>IF(H107&gt;0,H56/H107,"")</f>
        <v/>
      </c>
      <c r="I22" s="45" t="str">
        <f>IF(I107&gt;0,I56/I107,"")</f>
        <v/>
      </c>
      <c r="J22" s="45" t="str">
        <f>IF(J107&gt;0,J56/J107,"")</f>
        <v/>
      </c>
      <c r="K22" s="45" t="str">
        <f>IF(K107&gt;0,K56/K107,"")</f>
        <v/>
      </c>
      <c r="L22" s="45" t="str">
        <f>IF(L107&gt;0,L56/L107,"")</f>
        <v/>
      </c>
      <c r="M22" s="45" t="str">
        <f>IF(M107&gt;0,M56/M107,"")</f>
        <v/>
      </c>
      <c r="N22" s="46">
        <f>SUM(B22:M22)</f>
        <v>0</v>
      </c>
    </row>
    <row r="23" spans="1:14" x14ac:dyDescent="0.25">
      <c r="A23" s="14" t="str">
        <f t="shared" si="2"/>
        <v>Island Hideaway</v>
      </c>
      <c r="B23" s="45" t="str">
        <f>IF(B108&gt;0,B57/B108,"")</f>
        <v/>
      </c>
      <c r="C23" s="45" t="str">
        <f>IF(C108&gt;0,C57/C108,"")</f>
        <v/>
      </c>
      <c r="D23" s="45" t="str">
        <f>IF(D108&gt;0,D57/D108,"")</f>
        <v/>
      </c>
      <c r="E23" s="45" t="str">
        <f>IF(E108&gt;0,E57/E108,"")</f>
        <v/>
      </c>
      <c r="F23" s="45" t="str">
        <f>IF(F108&gt;0,F57/F108,"")</f>
        <v/>
      </c>
      <c r="G23" s="45" t="str">
        <f>IF(G108&gt;0,G57/G108,"")</f>
        <v/>
      </c>
      <c r="H23" s="45" t="str">
        <f>IF(H108&gt;0,H57/H108,"")</f>
        <v/>
      </c>
      <c r="I23" s="45" t="str">
        <f>IF(I108&gt;0,I57/I108,"")</f>
        <v/>
      </c>
      <c r="J23" s="45" t="str">
        <f>IF(J108&gt;0,J57/J108,"")</f>
        <v/>
      </c>
      <c r="K23" s="45" t="str">
        <f>IF(K108&gt;0,K57/K108,"")</f>
        <v/>
      </c>
      <c r="L23" s="45" t="str">
        <f>IF(L108&gt;0,L57/L108,"")</f>
        <v/>
      </c>
      <c r="M23" s="45" t="str">
        <f>IF(M108&gt;0,M57/M108,"")</f>
        <v/>
      </c>
      <c r="N23" s="46">
        <f t="shared" ref="N23:N36" si="3">SUM(B23:M23)</f>
        <v>0</v>
      </c>
    </row>
    <row r="24" spans="1:14" x14ac:dyDescent="0.25">
      <c r="A24" s="14" t="str">
        <f t="shared" si="2"/>
        <v>Chavana at Alidhoo</v>
      </c>
      <c r="B24" s="45" t="str">
        <f>IF(B109&gt;0,B58/B109,"")</f>
        <v/>
      </c>
      <c r="C24" s="45" t="str">
        <f>IF(C109&gt;0,C58/C109,"")</f>
        <v/>
      </c>
      <c r="D24" s="45" t="str">
        <f>IF(D109&gt;0,D58/D109,"")</f>
        <v/>
      </c>
      <c r="E24" s="45" t="str">
        <f>IF(E109&gt;0,E58/E109,"")</f>
        <v/>
      </c>
      <c r="F24" s="45" t="str">
        <f>IF(F109&gt;0,F58/F109,"")</f>
        <v/>
      </c>
      <c r="G24" s="45" t="str">
        <f>IF(G109&gt;0,G58/G109,"")</f>
        <v/>
      </c>
      <c r="H24" s="45" t="str">
        <f>IF(H109&gt;0,H58/H109,"")</f>
        <v/>
      </c>
      <c r="I24" s="45" t="str">
        <f>IF(I109&gt;0,I58/I109,"")</f>
        <v/>
      </c>
      <c r="J24" s="45" t="str">
        <f>IF(J109&gt;0,J58/J109,"")</f>
        <v/>
      </c>
      <c r="K24" s="45" t="str">
        <f>IF(K109&gt;0,K58/K109,"")</f>
        <v/>
      </c>
      <c r="L24" s="45" t="str">
        <f>IF(L109&gt;0,L58/L109,"")</f>
        <v/>
      </c>
      <c r="M24" s="45" t="str">
        <f>IF(M109&gt;0,M58/M109,"")</f>
        <v/>
      </c>
      <c r="N24" s="46">
        <f t="shared" si="3"/>
        <v>0</v>
      </c>
    </row>
    <row r="25" spans="1:14" x14ac:dyDescent="0.25">
      <c r="A25" s="14" t="str">
        <f t="shared" si="2"/>
        <v>Lily Beach</v>
      </c>
      <c r="B25" s="45" t="str">
        <f>IF(B110&gt;0,B59/B110,"")</f>
        <v/>
      </c>
      <c r="C25" s="45" t="str">
        <f>IF(C110&gt;0,C59/C110,"")</f>
        <v/>
      </c>
      <c r="D25" s="45" t="str">
        <f>IF(D110&gt;0,D59/D110,"")</f>
        <v/>
      </c>
      <c r="E25" s="45" t="str">
        <f>IF(E110&gt;0,E59/E110,"")</f>
        <v/>
      </c>
      <c r="F25" s="45" t="str">
        <f>IF(F110&gt;0,F59/F110,"")</f>
        <v/>
      </c>
      <c r="G25" s="45" t="str">
        <f>IF(G110&gt;0,G59/G110,"")</f>
        <v/>
      </c>
      <c r="H25" s="45" t="str">
        <f>IF(H110&gt;0,H59/H110,"")</f>
        <v/>
      </c>
      <c r="I25" s="45" t="str">
        <f>IF(I110&gt;0,I59/I110,"")</f>
        <v/>
      </c>
      <c r="J25" s="45" t="str">
        <f>IF(J110&gt;0,J59/J110,"")</f>
        <v/>
      </c>
      <c r="K25" s="45" t="str">
        <f>IF(K110&gt;0,K59/K110,"")</f>
        <v/>
      </c>
      <c r="L25" s="45" t="str">
        <f>IF(L110&gt;0,L59/L110,"")</f>
        <v/>
      </c>
      <c r="M25" s="45" t="str">
        <f>IF(M110&gt;0,M59/M110,"")</f>
        <v/>
      </c>
      <c r="N25" s="46">
        <f t="shared" si="3"/>
        <v>0</v>
      </c>
    </row>
    <row r="26" spans="1:14" x14ac:dyDescent="0.25">
      <c r="A26" s="14" t="str">
        <f t="shared" si="2"/>
        <v>Chavanaspa Dhonveli</v>
      </c>
      <c r="B26" s="45" t="str">
        <f>IF(B111&gt;0,B60/B111,"")</f>
        <v/>
      </c>
      <c r="C26" s="45" t="str">
        <f>IF(C111&gt;0,C60/C111,"")</f>
        <v/>
      </c>
      <c r="D26" s="45" t="str">
        <f>IF(D111&gt;0,D60/D111,"")</f>
        <v/>
      </c>
      <c r="E26" s="45" t="str">
        <f>IF(E111&gt;0,E60/E111,"")</f>
        <v/>
      </c>
      <c r="F26" s="45" t="str">
        <f>IF(F111&gt;0,F60/F111,"")</f>
        <v/>
      </c>
      <c r="G26" s="45" t="str">
        <f>IF(G111&gt;0,G60/G111,"")</f>
        <v/>
      </c>
      <c r="H26" s="45" t="str">
        <f>IF(H111&gt;0,H60/H111,"")</f>
        <v/>
      </c>
      <c r="I26" s="45" t="str">
        <f>IF(I111&gt;0,I60/I111,"")</f>
        <v/>
      </c>
      <c r="J26" s="45" t="str">
        <f>IF(J111&gt;0,J60/J111,"")</f>
        <v/>
      </c>
      <c r="K26" s="45" t="str">
        <f>IF(K111&gt;0,K60/K111,"")</f>
        <v/>
      </c>
      <c r="L26" s="45" t="str">
        <f>IF(L111&gt;0,L60/L111,"")</f>
        <v/>
      </c>
      <c r="M26" s="45" t="str">
        <f>IF(M111&gt;0,M60/M111,"")</f>
        <v/>
      </c>
      <c r="N26" s="46">
        <f t="shared" si="3"/>
        <v>0</v>
      </c>
    </row>
    <row r="27" spans="1:14" x14ac:dyDescent="0.25">
      <c r="A27" s="14" t="str">
        <f t="shared" si="2"/>
        <v>Hakuraa Huraa</v>
      </c>
      <c r="B27" s="45" t="str">
        <f>IF(B112&gt;0,B61/B112,"")</f>
        <v/>
      </c>
      <c r="C27" s="45" t="str">
        <f>IF(C112&gt;0,C61/C112,"")</f>
        <v/>
      </c>
      <c r="D27" s="45" t="str">
        <f>IF(D112&gt;0,D61/D112,"")</f>
        <v/>
      </c>
      <c r="E27" s="45" t="str">
        <f>IF(E112&gt;0,E61/E112,"")</f>
        <v/>
      </c>
      <c r="F27" s="45" t="str">
        <f>IF(F112&gt;0,F61/F112,"")</f>
        <v/>
      </c>
      <c r="G27" s="45" t="str">
        <f>IF(G112&gt;0,G61/G112,"")</f>
        <v/>
      </c>
      <c r="H27" s="45" t="str">
        <f>IF(H112&gt;0,H61/H112,"")</f>
        <v/>
      </c>
      <c r="I27" s="45" t="str">
        <f>IF(I112&gt;0,I61/I112,"")</f>
        <v/>
      </c>
      <c r="J27" s="45" t="str">
        <f>IF(J112&gt;0,J61/J112,"")</f>
        <v/>
      </c>
      <c r="K27" s="45" t="str">
        <f>IF(K112&gt;0,K61/K112,"")</f>
        <v/>
      </c>
      <c r="L27" s="45" t="str">
        <f>IF(L112&gt;0,L61/L112,"")</f>
        <v/>
      </c>
      <c r="M27" s="45" t="str">
        <f>IF(M112&gt;0,M61/M112,"")</f>
        <v/>
      </c>
      <c r="N27" s="46">
        <f t="shared" si="3"/>
        <v>0</v>
      </c>
    </row>
    <row r="28" spans="1:14" x14ac:dyDescent="0.25">
      <c r="A28" s="14" t="str">
        <f t="shared" si="2"/>
        <v>Chavanaspa Rannalhi</v>
      </c>
      <c r="B28" s="45" t="str">
        <f>IF(B113&gt;0,B62/B113,"")</f>
        <v/>
      </c>
      <c r="C28" s="45" t="str">
        <f>IF(C113&gt;0,C62/C113,"")</f>
        <v/>
      </c>
      <c r="D28" s="45" t="str">
        <f>IF(D113&gt;0,D62/D113,"")</f>
        <v/>
      </c>
      <c r="E28" s="45" t="str">
        <f>IF(E113&gt;0,E62/E113,"")</f>
        <v/>
      </c>
      <c r="F28" s="45" t="str">
        <f>IF(F113&gt;0,F62/F113,"")</f>
        <v/>
      </c>
      <c r="G28" s="45" t="str">
        <f>IF(G113&gt;0,G62/G113,"")</f>
        <v/>
      </c>
      <c r="H28" s="45" t="str">
        <f>IF(H113&gt;0,H62/H113,"")</f>
        <v/>
      </c>
      <c r="I28" s="45" t="str">
        <f>IF(I113&gt;0,I62/I113,"")</f>
        <v/>
      </c>
      <c r="J28" s="45" t="str">
        <f>IF(J113&gt;0,J62/J113,"")</f>
        <v/>
      </c>
      <c r="K28" s="45" t="str">
        <f>IF(K113&gt;0,K62/K113,"")</f>
        <v/>
      </c>
      <c r="L28" s="45" t="str">
        <f>IF(L113&gt;0,L62/L113,"")</f>
        <v/>
      </c>
      <c r="M28" s="45" t="str">
        <f>IF(M113&gt;0,M62/M113,"")</f>
        <v/>
      </c>
      <c r="N28" s="46">
        <f t="shared" si="3"/>
        <v>0</v>
      </c>
    </row>
    <row r="29" spans="1:14" x14ac:dyDescent="0.25">
      <c r="A29" s="14" t="str">
        <f t="shared" si="2"/>
        <v>Chavanaspa Meedhupparu</v>
      </c>
      <c r="B29" s="45" t="str">
        <f>IF(B114&gt;0,B63/B114,"")</f>
        <v/>
      </c>
      <c r="C29" s="45" t="str">
        <f>IF(C114&gt;0,C63/C114,"")</f>
        <v/>
      </c>
      <c r="D29" s="45" t="str">
        <f>IF(D114&gt;0,D63/D114,"")</f>
        <v/>
      </c>
      <c r="E29" s="45" t="str">
        <f>IF(E114&gt;0,E63/E114,"")</f>
        <v/>
      </c>
      <c r="F29" s="45" t="str">
        <f>IF(F114&gt;0,F63/F114,"")</f>
        <v/>
      </c>
      <c r="G29" s="45" t="str">
        <f>IF(G114&gt;0,G63/G114,"")</f>
        <v/>
      </c>
      <c r="H29" s="45" t="str">
        <f>IF(H114&gt;0,H63/H114,"")</f>
        <v/>
      </c>
      <c r="I29" s="45" t="str">
        <f>IF(I114&gt;0,I63/I114,"")</f>
        <v/>
      </c>
      <c r="J29" s="45" t="str">
        <f>IF(J114&gt;0,J63/J114,"")</f>
        <v/>
      </c>
      <c r="K29" s="45" t="str">
        <f>IF(K114&gt;0,K63/K114,"")</f>
        <v/>
      </c>
      <c r="L29" s="45" t="str">
        <f>IF(L114&gt;0,L63/L114,"")</f>
        <v/>
      </c>
      <c r="M29" s="45" t="str">
        <f>IF(M114&gt;0,M63/M114,"")</f>
        <v/>
      </c>
      <c r="N29" s="46">
        <f t="shared" si="3"/>
        <v>0</v>
      </c>
    </row>
    <row r="30" spans="1:14" x14ac:dyDescent="0.25">
      <c r="A30" s="14" t="str">
        <f t="shared" si="2"/>
        <v>Akiri Spa</v>
      </c>
      <c r="B30" s="45" t="str">
        <f>IF(B115&gt;0,B64/B115,"")</f>
        <v/>
      </c>
      <c r="C30" s="45" t="str">
        <f>IF(C115&gt;0,C64/C115,"")</f>
        <v/>
      </c>
      <c r="D30" s="45" t="str">
        <f>IF(D115&gt;0,D64/D115,"")</f>
        <v/>
      </c>
      <c r="E30" s="45" t="str">
        <f>IF(E115&gt;0,E64/E115,"")</f>
        <v/>
      </c>
      <c r="F30" s="45" t="str">
        <f>IF(F115&gt;0,F64/F115,"")</f>
        <v/>
      </c>
      <c r="G30" s="45" t="str">
        <f>IF(G115&gt;0,G64/G115,"")</f>
        <v/>
      </c>
      <c r="H30" s="45" t="str">
        <f>IF(H115&gt;0,H64/H115,"")</f>
        <v/>
      </c>
      <c r="I30" s="45" t="str">
        <f>IF(I115&gt;0,I64/I115,"")</f>
        <v/>
      </c>
      <c r="J30" s="45" t="str">
        <f>IF(J115&gt;0,J64/J115,"")</f>
        <v/>
      </c>
      <c r="K30" s="45" t="str">
        <f>IF(K115&gt;0,K64/K115,"")</f>
        <v/>
      </c>
      <c r="L30" s="45" t="str">
        <f>IF(L115&gt;0,L64/L115,"")</f>
        <v/>
      </c>
      <c r="M30" s="45" t="str">
        <f>IF(M115&gt;0,M64/M115,"")</f>
        <v/>
      </c>
      <c r="N30" s="46">
        <f t="shared" si="3"/>
        <v>0</v>
      </c>
    </row>
    <row r="31" spans="1:14" x14ac:dyDescent="0.25">
      <c r="A31" s="14" t="str">
        <f t="shared" si="2"/>
        <v>Adaaran Hudhuranfushi</v>
      </c>
      <c r="B31" s="45" t="str">
        <f>IF(B116&gt;0,B65/B116,"")</f>
        <v/>
      </c>
      <c r="C31" s="45" t="str">
        <f>IF(C116&gt;0,C65/C116,"")</f>
        <v/>
      </c>
      <c r="D31" s="45" t="str">
        <f>IF(D116&gt;0,D65/D116,"")</f>
        <v/>
      </c>
      <c r="E31" s="45" t="str">
        <f>IF(E116&gt;0,E65/E116,"")</f>
        <v/>
      </c>
      <c r="F31" s="45" t="str">
        <f>IF(F116&gt;0,F65/F116,"")</f>
        <v/>
      </c>
      <c r="G31" s="45" t="str">
        <f>IF(G116&gt;0,G65/G116,"")</f>
        <v/>
      </c>
      <c r="H31" s="45" t="str">
        <f>IF(H116&gt;0,H65/H116,"")</f>
        <v/>
      </c>
      <c r="I31" s="45" t="str">
        <f>IF(I116&gt;0,I65/I116,"")</f>
        <v/>
      </c>
      <c r="J31" s="45" t="str">
        <f>IF(J116&gt;0,J65/J116,"")</f>
        <v/>
      </c>
      <c r="K31" s="45" t="str">
        <f>IF(K116&gt;0,K65/K116,"")</f>
        <v/>
      </c>
      <c r="L31" s="45" t="str">
        <f>IF(L116&gt;0,L65/L116,"")</f>
        <v/>
      </c>
      <c r="M31" s="45" t="str">
        <f>IF(M116&gt;0,M65/M116,"")</f>
        <v/>
      </c>
      <c r="N31" s="46">
        <f t="shared" si="3"/>
        <v>0</v>
      </c>
    </row>
    <row r="32" spans="1:14" x14ac:dyDescent="0.25">
      <c r="A32" s="14" t="str">
        <f t="shared" si="2"/>
        <v>Chavanaspa Ellaidoo</v>
      </c>
      <c r="B32" s="45" t="str">
        <f>IF(B117&gt;0,B66/B117,"")</f>
        <v/>
      </c>
      <c r="C32" s="45" t="str">
        <f>IF(C117&gt;0,C66/C117,"")</f>
        <v/>
      </c>
      <c r="D32" s="45" t="str">
        <f>IF(D117&gt;0,D66/D117,"")</f>
        <v/>
      </c>
      <c r="E32" s="45" t="str">
        <f>IF(E117&gt;0,E66/E117,"")</f>
        <v/>
      </c>
      <c r="F32" s="45" t="str">
        <f>IF(F117&gt;0,F66/F117,"")</f>
        <v/>
      </c>
      <c r="G32" s="45" t="str">
        <f>IF(G117&gt;0,G66/G117,"")</f>
        <v/>
      </c>
      <c r="H32" s="45" t="str">
        <f>IF(H117&gt;0,H66/H117,"")</f>
        <v/>
      </c>
      <c r="I32" s="45" t="str">
        <f>IF(I117&gt;0,I66/I117,"")</f>
        <v/>
      </c>
      <c r="J32" s="45" t="str">
        <f>IF(J117&gt;0,J66/J117,"")</f>
        <v/>
      </c>
      <c r="K32" s="45" t="str">
        <f>IF(K117&gt;0,K66/K117,"")</f>
        <v/>
      </c>
      <c r="L32" s="45" t="str">
        <f>IF(L117&gt;0,L66/L117,"")</f>
        <v/>
      </c>
      <c r="M32" s="45" t="str">
        <f>IF(M117&gt;0,M66/M117,"")</f>
        <v/>
      </c>
      <c r="N32" s="46">
        <f t="shared" si="3"/>
        <v>0</v>
      </c>
    </row>
    <row r="33" spans="1:14" x14ac:dyDescent="0.25">
      <c r="A33" s="14" t="str">
        <f t="shared" si="2"/>
        <v>Chavanaspa Vadoo</v>
      </c>
      <c r="B33" s="45" t="str">
        <f>IF(B118&gt;0,B67/B118,"")</f>
        <v/>
      </c>
      <c r="C33" s="45" t="str">
        <f>IF(C118&gt;0,C67/C118,"")</f>
        <v/>
      </c>
      <c r="D33" s="45" t="str">
        <f>IF(D118&gt;0,D67/D118,"")</f>
        <v/>
      </c>
      <c r="E33" s="45" t="str">
        <f>IF(E118&gt;0,E67/E118,"")</f>
        <v/>
      </c>
      <c r="F33" s="45" t="str">
        <f>IF(F118&gt;0,F67/F118,"")</f>
        <v/>
      </c>
      <c r="G33" s="45" t="str">
        <f>IF(G118&gt;0,G67/G118,"")</f>
        <v/>
      </c>
      <c r="H33" s="45" t="str">
        <f>IF(H118&gt;0,H67/H118,"")</f>
        <v/>
      </c>
      <c r="I33" s="45" t="str">
        <f>IF(I118&gt;0,I67/I118,"")</f>
        <v/>
      </c>
      <c r="J33" s="45" t="str">
        <f>IF(J118&gt;0,J67/J118,"")</f>
        <v/>
      </c>
      <c r="K33" s="45" t="str">
        <f>IF(K118&gt;0,K67/K118,"")</f>
        <v/>
      </c>
      <c r="L33" s="45" t="str">
        <f>IF(L118&gt;0,L67/L118,"")</f>
        <v/>
      </c>
      <c r="M33" s="45" t="str">
        <f>IF(M118&gt;0,M67/M118,"")</f>
        <v/>
      </c>
      <c r="N33" s="46">
        <f t="shared" si="3"/>
        <v>0</v>
      </c>
    </row>
    <row r="34" spans="1:14" x14ac:dyDescent="0.25">
      <c r="A34" s="14" t="str">
        <f t="shared" si="2"/>
        <v>Chavanaspa PearlSand</v>
      </c>
      <c r="B34" s="45" t="str">
        <f>IF(B119&gt;0,B68/B119,"")</f>
        <v/>
      </c>
      <c r="C34" s="45" t="str">
        <f>IF(C119&gt;0,C68/C119,"")</f>
        <v/>
      </c>
      <c r="D34" s="45" t="str">
        <f>IF(D119&gt;0,D68/D119,"")</f>
        <v/>
      </c>
      <c r="E34" s="45" t="str">
        <f>IF(E119&gt;0,E68/E119,"")</f>
        <v/>
      </c>
      <c r="F34" s="45" t="str">
        <f>IF(F119&gt;0,F68/F119,"")</f>
        <v/>
      </c>
      <c r="G34" s="45" t="str">
        <f>IF(G119&gt;0,G68/G119,"")</f>
        <v/>
      </c>
      <c r="H34" s="45" t="str">
        <f>IF(H119&gt;0,H68/H119,"")</f>
        <v/>
      </c>
      <c r="I34" s="45" t="str">
        <f>IF(I119&gt;0,I68/I119,"")</f>
        <v/>
      </c>
      <c r="J34" s="45" t="str">
        <f>IF(J119&gt;0,J68/J119,"")</f>
        <v/>
      </c>
      <c r="K34" s="45" t="str">
        <f>IF(K119&gt;0,K68/K119,"")</f>
        <v/>
      </c>
      <c r="L34" s="45" t="str">
        <f>IF(L119&gt;0,L68/L119,"")</f>
        <v/>
      </c>
      <c r="M34" s="45" t="str">
        <f>IF(M119&gt;0,M68/M119,"")</f>
        <v/>
      </c>
      <c r="N34" s="46">
        <f t="shared" si="3"/>
        <v>0</v>
      </c>
    </row>
    <row r="35" spans="1:14" x14ac:dyDescent="0.25">
      <c r="A35" s="14" t="str">
        <f t="shared" si="2"/>
        <v>Amaya Spa</v>
      </c>
      <c r="B35" s="45" t="str">
        <f>IF(B120&gt;0,B69/B120,"")</f>
        <v/>
      </c>
      <c r="C35" s="45" t="str">
        <f>IF(C120&gt;0,C69/C120,"")</f>
        <v/>
      </c>
      <c r="D35" s="45" t="str">
        <f>IF(D120&gt;0,D69/D120,"")</f>
        <v/>
      </c>
      <c r="E35" s="45" t="str">
        <f>IF(E120&gt;0,E69/E120,"")</f>
        <v/>
      </c>
      <c r="F35" s="45" t="str">
        <f>IF(F120&gt;0,F69/F120,"")</f>
        <v/>
      </c>
      <c r="G35" s="45" t="str">
        <f>IF(G120&gt;0,G69/G120,"")</f>
        <v/>
      </c>
      <c r="H35" s="45" t="str">
        <f>IF(H120&gt;0,H69/H120,"")</f>
        <v/>
      </c>
      <c r="I35" s="45" t="str">
        <f>IF(I120&gt;0,I69/I120,"")</f>
        <v/>
      </c>
      <c r="J35" s="45" t="str">
        <f>IF(J120&gt;0,J69/J120,"")</f>
        <v/>
      </c>
      <c r="K35" s="45" t="str">
        <f>IF(K120&gt;0,K69/K120,"")</f>
        <v/>
      </c>
      <c r="L35" s="45" t="str">
        <f>IF(L120&gt;0,L69/L120,"")</f>
        <v/>
      </c>
      <c r="M35" s="45" t="str">
        <f>IF(M120&gt;0,M69/M120,"")</f>
        <v/>
      </c>
      <c r="N35" s="46">
        <f t="shared" si="3"/>
        <v>0</v>
      </c>
    </row>
    <row r="36" spans="1:14" x14ac:dyDescent="0.25">
      <c r="A36" s="14" t="str">
        <f t="shared" si="2"/>
        <v>Club Med Finolhu</v>
      </c>
      <c r="B36" s="45" t="str">
        <f>IF(B121&gt;0,B70/B121,"")</f>
        <v/>
      </c>
      <c r="C36" s="45" t="str">
        <f>IF(C121&gt;0,C70/C121,"")</f>
        <v/>
      </c>
      <c r="D36" s="45" t="str">
        <f>IF(D121&gt;0,D70/D121,"")</f>
        <v/>
      </c>
      <c r="E36" s="45" t="str">
        <f>IF(E121&gt;0,E70/E121,"")</f>
        <v/>
      </c>
      <c r="F36" s="45" t="str">
        <f>IF(F121&gt;0,F70/F121,"")</f>
        <v/>
      </c>
      <c r="G36" s="45" t="str">
        <f>IF(G121&gt;0,G70/G121,"")</f>
        <v/>
      </c>
      <c r="H36" s="45" t="str">
        <f>IF(H121&gt;0,H70/H121,"")</f>
        <v/>
      </c>
      <c r="I36" s="45" t="str">
        <f>IF(I121&gt;0,I70/I121,"")</f>
        <v/>
      </c>
      <c r="J36" s="45" t="str">
        <f>IF(J121&gt;0,J70/J121,"")</f>
        <v/>
      </c>
      <c r="K36" s="45" t="str">
        <f>IF(K121&gt;0,K70/K121,"")</f>
        <v/>
      </c>
      <c r="L36" s="45" t="str">
        <f>IF(L121&gt;0,L70/L121,"")</f>
        <v/>
      </c>
      <c r="M36" s="45" t="str">
        <f>IF(M121&gt;0,M70/M121,"")</f>
        <v/>
      </c>
      <c r="N36" s="46">
        <f t="shared" si="3"/>
        <v>0</v>
      </c>
    </row>
    <row r="37" spans="1:14" x14ac:dyDescent="0.25">
      <c r="A37" s="2"/>
      <c r="B37" s="42">
        <f>SUM(B22:B36)</f>
        <v>0</v>
      </c>
      <c r="C37" s="42">
        <f>SUM(C22:C36)</f>
        <v>0</v>
      </c>
      <c r="D37" s="42">
        <f>SUM(D22:D36)</f>
        <v>0</v>
      </c>
      <c r="E37" s="42">
        <f>SUM(E22:E36)</f>
        <v>0</v>
      </c>
      <c r="F37" s="42">
        <f>SUM(F22:F36)</f>
        <v>0</v>
      </c>
      <c r="G37" s="42">
        <f>SUM(G22:G36)</f>
        <v>0</v>
      </c>
      <c r="H37" s="42">
        <f>SUM(H22:H36)</f>
        <v>0</v>
      </c>
      <c r="I37" s="42">
        <f>SUM(I22:I36)</f>
        <v>0</v>
      </c>
      <c r="J37" s="42">
        <f>SUM(J22:J36)</f>
        <v>0</v>
      </c>
      <c r="K37" s="42">
        <f>SUM(K22:K36)</f>
        <v>0</v>
      </c>
      <c r="L37" s="42">
        <f>SUM(L22:L36)</f>
        <v>0</v>
      </c>
      <c r="M37" s="42">
        <f>SUM(M22:M36)</f>
        <v>0</v>
      </c>
      <c r="N37" s="43">
        <f>SUM(B37:M37)</f>
        <v>0</v>
      </c>
    </row>
    <row r="38" spans="1:14" x14ac:dyDescent="0.25">
      <c r="A38" s="10" t="s">
        <v>44</v>
      </c>
      <c r="B38" s="11"/>
      <c r="C38" s="11"/>
      <c r="D38" s="11"/>
      <c r="E38" s="11"/>
      <c r="F38" s="11"/>
      <c r="G38" s="11"/>
      <c r="H38" s="11"/>
      <c r="I38" s="11"/>
      <c r="J38" s="12"/>
      <c r="K38" s="12"/>
      <c r="L38" s="12"/>
      <c r="M38" s="12"/>
      <c r="N38" s="13"/>
    </row>
    <row r="39" spans="1:14" x14ac:dyDescent="0.25">
      <c r="A39" s="14" t="str">
        <f t="shared" ref="A39:A53" si="4">A5</f>
        <v>Clubmed Kani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>
        <f>SUM(B39:M39)</f>
        <v>0</v>
      </c>
    </row>
    <row r="40" spans="1:14" x14ac:dyDescent="0.25">
      <c r="A40" s="14" t="str">
        <f t="shared" si="4"/>
        <v>Island Hideaway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 t="shared" ref="N40:N53" si="5">SUM(B40:M40)</f>
        <v>0</v>
      </c>
    </row>
    <row r="41" spans="1:14" x14ac:dyDescent="0.25">
      <c r="A41" s="14" t="str">
        <f t="shared" si="4"/>
        <v>Chavana at Alidhoo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>
        <f t="shared" si="5"/>
        <v>0</v>
      </c>
    </row>
    <row r="42" spans="1:14" x14ac:dyDescent="0.25">
      <c r="A42" s="14" t="str">
        <f t="shared" si="4"/>
        <v>Lily Beach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6">
        <f t="shared" si="5"/>
        <v>0</v>
      </c>
    </row>
    <row r="43" spans="1:14" x14ac:dyDescent="0.25">
      <c r="A43" s="14" t="str">
        <f t="shared" si="4"/>
        <v>Chavanaspa Dhonveli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x14ac:dyDescent="0.25">
      <c r="A44" s="14" t="str">
        <f t="shared" si="4"/>
        <v>Hakuraa Huraa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x14ac:dyDescent="0.25">
      <c r="A45" s="14" t="str">
        <f t="shared" si="4"/>
        <v>Chavanaspa Rannalhi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x14ac:dyDescent="0.25">
      <c r="A46" s="14" t="str">
        <f t="shared" si="4"/>
        <v>Chavanaspa Meedhupparu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x14ac:dyDescent="0.25">
      <c r="A47" s="14" t="str">
        <f t="shared" si="4"/>
        <v>Akiri Spa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x14ac:dyDescent="0.25">
      <c r="A48" s="14" t="str">
        <f t="shared" si="4"/>
        <v>Adaaran Hudhuranfushi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x14ac:dyDescent="0.25">
      <c r="A49" s="14" t="str">
        <f t="shared" si="4"/>
        <v>Chavanaspa Ellaidoo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6">
        <f t="shared" si="5"/>
        <v>0</v>
      </c>
    </row>
    <row r="50" spans="1:14" x14ac:dyDescent="0.25">
      <c r="A50" s="14" t="str">
        <f t="shared" si="4"/>
        <v>Chavanaspa Vadoo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6">
        <f t="shared" si="5"/>
        <v>0</v>
      </c>
    </row>
    <row r="51" spans="1:14" x14ac:dyDescent="0.25">
      <c r="A51" s="14" t="str">
        <f t="shared" si="4"/>
        <v>Chavanaspa PearlSand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6">
        <f t="shared" si="5"/>
        <v>0</v>
      </c>
    </row>
    <row r="52" spans="1:14" x14ac:dyDescent="0.25">
      <c r="A52" s="14" t="str">
        <f t="shared" si="4"/>
        <v>Amaya Spa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6">
        <f t="shared" si="5"/>
        <v>0</v>
      </c>
    </row>
    <row r="53" spans="1:14" x14ac:dyDescent="0.25">
      <c r="A53" s="14" t="str">
        <f t="shared" si="4"/>
        <v>Club Med Finolhu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6">
        <f t="shared" si="5"/>
        <v>0</v>
      </c>
    </row>
    <row r="54" spans="1:14" x14ac:dyDescent="0.25">
      <c r="A54" s="15"/>
      <c r="B54" s="27">
        <f>SUM(B39:B53)</f>
        <v>0</v>
      </c>
      <c r="C54" s="27">
        <f>SUM(C39:C53)</f>
        <v>0</v>
      </c>
      <c r="D54" s="27">
        <f>SUM(D39:D53)</f>
        <v>0</v>
      </c>
      <c r="E54" s="27">
        <f>SUM(E39:E53)</f>
        <v>0</v>
      </c>
      <c r="F54" s="27">
        <f>SUM(F39:F53)</f>
        <v>0</v>
      </c>
      <c r="G54" s="27">
        <f>SUM(G39:G53)</f>
        <v>0</v>
      </c>
      <c r="H54" s="27">
        <f>SUM(H39:H53)</f>
        <v>0</v>
      </c>
      <c r="I54" s="27">
        <f>SUM(I39:I53)</f>
        <v>0</v>
      </c>
      <c r="J54" s="27">
        <f>SUM(J39:J53)</f>
        <v>0</v>
      </c>
      <c r="K54" s="27">
        <f>SUM(K39:K53)</f>
        <v>0</v>
      </c>
      <c r="L54" s="27">
        <f>SUM(L39:L53)</f>
        <v>0</v>
      </c>
      <c r="M54" s="27">
        <f>SUM(M39:M53)</f>
        <v>0</v>
      </c>
      <c r="N54" s="28">
        <f>SUM(B54:M54)</f>
        <v>0</v>
      </c>
    </row>
    <row r="55" spans="1:14" x14ac:dyDescent="0.25">
      <c r="A55" s="10" t="s">
        <v>50</v>
      </c>
      <c r="B55" s="11"/>
      <c r="C55" s="11"/>
      <c r="D55" s="11"/>
      <c r="E55" s="11"/>
      <c r="F55" s="11"/>
      <c r="G55" s="11"/>
      <c r="H55" s="11"/>
      <c r="I55" s="11"/>
      <c r="J55" s="16"/>
      <c r="K55" s="16"/>
      <c r="L55" s="16"/>
      <c r="M55" s="16"/>
      <c r="N55" s="13"/>
    </row>
    <row r="56" spans="1:14" x14ac:dyDescent="0.25">
      <c r="A56" s="14" t="str">
        <f t="shared" ref="A56:A70" si="6">A5</f>
        <v>Clubmed Kani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39">
        <f>SUM(B56:M56)</f>
        <v>0</v>
      </c>
    </row>
    <row r="57" spans="1:14" x14ac:dyDescent="0.25">
      <c r="A57" s="14" t="str">
        <f t="shared" si="6"/>
        <v>Island Hideaway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9">
        <f t="shared" ref="N57:N70" si="7">SUM(B57:M57)</f>
        <v>0</v>
      </c>
    </row>
    <row r="58" spans="1:14" x14ac:dyDescent="0.25">
      <c r="A58" s="14" t="str">
        <f t="shared" si="6"/>
        <v>Chavana at Alidhoo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39">
        <f t="shared" si="7"/>
        <v>0</v>
      </c>
    </row>
    <row r="59" spans="1:14" x14ac:dyDescent="0.25">
      <c r="A59" s="14" t="str">
        <f t="shared" si="6"/>
        <v>Lily Beach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39">
        <f t="shared" si="7"/>
        <v>0</v>
      </c>
    </row>
    <row r="60" spans="1:14" x14ac:dyDescent="0.25">
      <c r="A60" s="14" t="str">
        <f t="shared" si="6"/>
        <v>Chavanaspa Dhonveli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39">
        <f t="shared" si="7"/>
        <v>0</v>
      </c>
    </row>
    <row r="61" spans="1:14" x14ac:dyDescent="0.25">
      <c r="A61" s="14" t="str">
        <f t="shared" si="6"/>
        <v>Hakuraa Huraa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39">
        <f t="shared" si="7"/>
        <v>0</v>
      </c>
    </row>
    <row r="62" spans="1:14" x14ac:dyDescent="0.25">
      <c r="A62" s="14" t="str">
        <f t="shared" si="6"/>
        <v>Chavanaspa Rannalhi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39">
        <f t="shared" si="7"/>
        <v>0</v>
      </c>
    </row>
    <row r="63" spans="1:14" x14ac:dyDescent="0.25">
      <c r="A63" s="14" t="str">
        <f t="shared" si="6"/>
        <v>Chavanaspa Meedhupparu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39">
        <f t="shared" si="7"/>
        <v>0</v>
      </c>
    </row>
    <row r="64" spans="1:14" x14ac:dyDescent="0.25">
      <c r="A64" s="14" t="str">
        <f t="shared" si="6"/>
        <v>Akiri Spa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39">
        <f t="shared" si="7"/>
        <v>0</v>
      </c>
    </row>
    <row r="65" spans="1:14" x14ac:dyDescent="0.25">
      <c r="A65" s="14" t="str">
        <f t="shared" si="6"/>
        <v>Adaaran Hudhuranfushi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39">
        <f t="shared" si="7"/>
        <v>0</v>
      </c>
    </row>
    <row r="66" spans="1:14" x14ac:dyDescent="0.25">
      <c r="A66" s="14" t="str">
        <f t="shared" si="6"/>
        <v>Chavanaspa Ellaidoo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39">
        <f t="shared" si="7"/>
        <v>0</v>
      </c>
    </row>
    <row r="67" spans="1:14" x14ac:dyDescent="0.25">
      <c r="A67" s="14" t="str">
        <f t="shared" si="6"/>
        <v>Chavanaspa Vadoo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39">
        <f t="shared" si="7"/>
        <v>0</v>
      </c>
    </row>
    <row r="68" spans="1:14" x14ac:dyDescent="0.25">
      <c r="A68" s="14" t="str">
        <f t="shared" si="6"/>
        <v>Chavanaspa PearlSand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39">
        <f t="shared" si="7"/>
        <v>0</v>
      </c>
    </row>
    <row r="69" spans="1:14" x14ac:dyDescent="0.25">
      <c r="A69" s="14" t="str">
        <f t="shared" si="6"/>
        <v>Amaya Spa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9">
        <f t="shared" si="7"/>
        <v>0</v>
      </c>
    </row>
    <row r="70" spans="1:14" x14ac:dyDescent="0.25">
      <c r="A70" s="14" t="str">
        <f t="shared" si="6"/>
        <v>Club Med Finolhu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39">
        <f t="shared" si="7"/>
        <v>0</v>
      </c>
    </row>
    <row r="71" spans="1:14" x14ac:dyDescent="0.25">
      <c r="A71" s="15"/>
      <c r="B71" s="47">
        <f>SUM(B56:B70)</f>
        <v>0</v>
      </c>
      <c r="C71" s="47">
        <f>SUM(C56:C70)</f>
        <v>0</v>
      </c>
      <c r="D71" s="47">
        <f>SUM(D56:D70)</f>
        <v>0</v>
      </c>
      <c r="E71" s="47">
        <f>SUM(E56:E70)</f>
        <v>0</v>
      </c>
      <c r="F71" s="47">
        <f>SUM(F56:F70)</f>
        <v>0</v>
      </c>
      <c r="G71" s="47">
        <f>SUM(G56:G70)</f>
        <v>0</v>
      </c>
      <c r="H71" s="47">
        <f>SUM(H56:H70)</f>
        <v>0</v>
      </c>
      <c r="I71" s="47">
        <f>SUM(I56:I70)</f>
        <v>0</v>
      </c>
      <c r="J71" s="47">
        <f>SUM(J56:J70)</f>
        <v>0</v>
      </c>
      <c r="K71" s="47">
        <f>SUM(K56:K70)</f>
        <v>0</v>
      </c>
      <c r="L71" s="47">
        <f>SUM(L56:L70)</f>
        <v>0</v>
      </c>
      <c r="M71" s="47">
        <f>SUM(M56:M70)</f>
        <v>0</v>
      </c>
      <c r="N71" s="48">
        <f>SUM(B71:M71)</f>
        <v>0</v>
      </c>
    </row>
    <row r="72" spans="1:14" x14ac:dyDescent="0.25">
      <c r="A72" s="17" t="s">
        <v>51</v>
      </c>
      <c r="B72" s="18" t="s">
        <v>27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3"/>
    </row>
    <row r="73" spans="1:14" x14ac:dyDescent="0.25">
      <c r="A73" s="14" t="str">
        <f t="shared" ref="A73:A87" si="8">A5</f>
        <v>Clubmed Kani</v>
      </c>
      <c r="B73" s="29">
        <f>+B56+B39</f>
        <v>0</v>
      </c>
      <c r="C73" s="29">
        <f>+C56+C39</f>
        <v>0</v>
      </c>
      <c r="D73" s="29">
        <f>+D56+D39</f>
        <v>0</v>
      </c>
      <c r="E73" s="29">
        <f>+E56+E39</f>
        <v>0</v>
      </c>
      <c r="F73" s="29">
        <f>+F56+F39</f>
        <v>0</v>
      </c>
      <c r="G73" s="29">
        <f>+G56+G39</f>
        <v>0</v>
      </c>
      <c r="H73" s="29">
        <f>+H56+H39</f>
        <v>0</v>
      </c>
      <c r="I73" s="29">
        <f>+I56+I39</f>
        <v>0</v>
      </c>
      <c r="J73" s="29">
        <f>+J56+J39</f>
        <v>0</v>
      </c>
      <c r="K73" s="29">
        <f>+K56+K39</f>
        <v>0</v>
      </c>
      <c r="L73" s="29">
        <f>+L56+L39</f>
        <v>0</v>
      </c>
      <c r="M73" s="29">
        <f>+M56+M39</f>
        <v>0</v>
      </c>
      <c r="N73" s="30">
        <f>SUM(B73:M73)</f>
        <v>0</v>
      </c>
    </row>
    <row r="74" spans="1:14" x14ac:dyDescent="0.25">
      <c r="A74" s="14" t="str">
        <f t="shared" si="8"/>
        <v>Island Hideaway</v>
      </c>
      <c r="B74" s="29">
        <f>+B57+B40</f>
        <v>0</v>
      </c>
      <c r="C74" s="29">
        <f>+C57+C40</f>
        <v>0</v>
      </c>
      <c r="D74" s="29">
        <f>+D57+D40</f>
        <v>0</v>
      </c>
      <c r="E74" s="29">
        <f>+E57+E40</f>
        <v>0</v>
      </c>
      <c r="F74" s="29">
        <f>+F57+F40</f>
        <v>0</v>
      </c>
      <c r="G74" s="29">
        <f>+G57+G40</f>
        <v>0</v>
      </c>
      <c r="H74" s="29">
        <f>+H57+H40</f>
        <v>0</v>
      </c>
      <c r="I74" s="29">
        <f>+I57+I40</f>
        <v>0</v>
      </c>
      <c r="J74" s="29">
        <f>+J57+J40</f>
        <v>0</v>
      </c>
      <c r="K74" s="29">
        <f>+K57+K40</f>
        <v>0</v>
      </c>
      <c r="L74" s="29">
        <f>+L57+L40</f>
        <v>0</v>
      </c>
      <c r="M74" s="29">
        <f>+M57+M40</f>
        <v>0</v>
      </c>
      <c r="N74" s="30">
        <f t="shared" ref="N74:N87" si="9">SUM(B74:M74)</f>
        <v>0</v>
      </c>
    </row>
    <row r="75" spans="1:14" x14ac:dyDescent="0.25">
      <c r="A75" s="14" t="str">
        <f t="shared" si="8"/>
        <v>Chavana at Alidhoo</v>
      </c>
      <c r="B75" s="29">
        <f>+B58+B41</f>
        <v>0</v>
      </c>
      <c r="C75" s="29">
        <f>+C58+C41</f>
        <v>0</v>
      </c>
      <c r="D75" s="29">
        <f>+D58+D41</f>
        <v>0</v>
      </c>
      <c r="E75" s="29">
        <f>+E58+E41</f>
        <v>0</v>
      </c>
      <c r="F75" s="29">
        <f>+F58+F41</f>
        <v>0</v>
      </c>
      <c r="G75" s="29">
        <f>+G58+G41</f>
        <v>0</v>
      </c>
      <c r="H75" s="29">
        <f>+H58+H41</f>
        <v>0</v>
      </c>
      <c r="I75" s="29">
        <f>+I58+I41</f>
        <v>0</v>
      </c>
      <c r="J75" s="29">
        <f>+J58+J41</f>
        <v>0</v>
      </c>
      <c r="K75" s="29">
        <f>+K58+K41</f>
        <v>0</v>
      </c>
      <c r="L75" s="29">
        <f>+L58+L41</f>
        <v>0</v>
      </c>
      <c r="M75" s="29">
        <f>+M58+M41</f>
        <v>0</v>
      </c>
      <c r="N75" s="30">
        <f t="shared" si="9"/>
        <v>0</v>
      </c>
    </row>
    <row r="76" spans="1:14" x14ac:dyDescent="0.25">
      <c r="A76" s="14" t="str">
        <f t="shared" si="8"/>
        <v>Lily Beach</v>
      </c>
      <c r="B76" s="29">
        <f>+B59+B42</f>
        <v>0</v>
      </c>
      <c r="C76" s="29">
        <f>+C59+C42</f>
        <v>0</v>
      </c>
      <c r="D76" s="29">
        <f>+D59+D42</f>
        <v>0</v>
      </c>
      <c r="E76" s="29">
        <f>+E59+E42</f>
        <v>0</v>
      </c>
      <c r="F76" s="29">
        <f>+F59+F42</f>
        <v>0</v>
      </c>
      <c r="G76" s="29">
        <f>+G59+G42</f>
        <v>0</v>
      </c>
      <c r="H76" s="29">
        <f>+H59+H42</f>
        <v>0</v>
      </c>
      <c r="I76" s="29">
        <f>+I59+I42</f>
        <v>0</v>
      </c>
      <c r="J76" s="29">
        <f>+J59+J42</f>
        <v>0</v>
      </c>
      <c r="K76" s="29">
        <f>+K59+K42</f>
        <v>0</v>
      </c>
      <c r="L76" s="29">
        <f>+L59+L42</f>
        <v>0</v>
      </c>
      <c r="M76" s="29">
        <f>+M59+M42</f>
        <v>0</v>
      </c>
      <c r="N76" s="30">
        <f t="shared" si="9"/>
        <v>0</v>
      </c>
    </row>
    <row r="77" spans="1:14" x14ac:dyDescent="0.25">
      <c r="A77" s="14" t="str">
        <f t="shared" si="8"/>
        <v>Chavanaspa Dhonveli</v>
      </c>
      <c r="B77" s="29">
        <f>+B60+B43</f>
        <v>0</v>
      </c>
      <c r="C77" s="29">
        <f>+C60+C43</f>
        <v>0</v>
      </c>
      <c r="D77" s="29">
        <f>+D60+D43</f>
        <v>0</v>
      </c>
      <c r="E77" s="29">
        <f>+E60+E43</f>
        <v>0</v>
      </c>
      <c r="F77" s="29">
        <f>+F60+F43</f>
        <v>0</v>
      </c>
      <c r="G77" s="29">
        <f>+G60+G43</f>
        <v>0</v>
      </c>
      <c r="H77" s="29">
        <f>+H60+H43</f>
        <v>0</v>
      </c>
      <c r="I77" s="29">
        <f>+I60+I43</f>
        <v>0</v>
      </c>
      <c r="J77" s="29">
        <f>+J60+J43</f>
        <v>0</v>
      </c>
      <c r="K77" s="29">
        <f>+K60+K43</f>
        <v>0</v>
      </c>
      <c r="L77" s="29">
        <f>+L60+L43</f>
        <v>0</v>
      </c>
      <c r="M77" s="29">
        <f>+M60+M43</f>
        <v>0</v>
      </c>
      <c r="N77" s="30">
        <f t="shared" si="9"/>
        <v>0</v>
      </c>
    </row>
    <row r="78" spans="1:14" x14ac:dyDescent="0.25">
      <c r="A78" s="14" t="str">
        <f t="shared" si="8"/>
        <v>Hakuraa Huraa</v>
      </c>
      <c r="B78" s="29">
        <f>+B61+B44</f>
        <v>0</v>
      </c>
      <c r="C78" s="29">
        <f>+C61+C44</f>
        <v>0</v>
      </c>
      <c r="D78" s="29">
        <f>+D61+D44</f>
        <v>0</v>
      </c>
      <c r="E78" s="29">
        <f>+E61+E44</f>
        <v>0</v>
      </c>
      <c r="F78" s="29">
        <f>+F61+F44</f>
        <v>0</v>
      </c>
      <c r="G78" s="29">
        <f>+G61+G44</f>
        <v>0</v>
      </c>
      <c r="H78" s="29">
        <f>+H61+H44</f>
        <v>0</v>
      </c>
      <c r="I78" s="29">
        <f>+I61+I44</f>
        <v>0</v>
      </c>
      <c r="J78" s="29">
        <f>+J61+J44</f>
        <v>0</v>
      </c>
      <c r="K78" s="29">
        <f>+K61+K44</f>
        <v>0</v>
      </c>
      <c r="L78" s="29">
        <f>+L61+L44</f>
        <v>0</v>
      </c>
      <c r="M78" s="29">
        <f>+M61+M44</f>
        <v>0</v>
      </c>
      <c r="N78" s="30">
        <f t="shared" si="9"/>
        <v>0</v>
      </c>
    </row>
    <row r="79" spans="1:14" x14ac:dyDescent="0.25">
      <c r="A79" s="14" t="str">
        <f t="shared" si="8"/>
        <v>Chavanaspa Rannalhi</v>
      </c>
      <c r="B79" s="29">
        <f>+B62+B45</f>
        <v>0</v>
      </c>
      <c r="C79" s="29">
        <f>+C62+C45</f>
        <v>0</v>
      </c>
      <c r="D79" s="29">
        <f>+D62+D45</f>
        <v>0</v>
      </c>
      <c r="E79" s="29">
        <f>+E62+E45</f>
        <v>0</v>
      </c>
      <c r="F79" s="29">
        <f>+F62+F45</f>
        <v>0</v>
      </c>
      <c r="G79" s="29">
        <f>+G62+G45</f>
        <v>0</v>
      </c>
      <c r="H79" s="29">
        <f>+H62+H45</f>
        <v>0</v>
      </c>
      <c r="I79" s="29">
        <f>+I62+I45</f>
        <v>0</v>
      </c>
      <c r="J79" s="29">
        <f>+J62+J45</f>
        <v>0</v>
      </c>
      <c r="K79" s="29">
        <f>+K62+K45</f>
        <v>0</v>
      </c>
      <c r="L79" s="29">
        <f>+L62+L45</f>
        <v>0</v>
      </c>
      <c r="M79" s="29">
        <f>+M62+M45</f>
        <v>0</v>
      </c>
      <c r="N79" s="30">
        <f t="shared" si="9"/>
        <v>0</v>
      </c>
    </row>
    <row r="80" spans="1:14" x14ac:dyDescent="0.25">
      <c r="A80" s="14" t="str">
        <f t="shared" si="8"/>
        <v>Chavanaspa Meedhupparu</v>
      </c>
      <c r="B80" s="29">
        <f>+B63+B46</f>
        <v>0</v>
      </c>
      <c r="C80" s="29">
        <f>+C63+C46</f>
        <v>0</v>
      </c>
      <c r="D80" s="29">
        <f>+D63+D46</f>
        <v>0</v>
      </c>
      <c r="E80" s="29">
        <f>+E63+E46</f>
        <v>0</v>
      </c>
      <c r="F80" s="29">
        <f>+F63+F46</f>
        <v>0</v>
      </c>
      <c r="G80" s="29">
        <f>+G63+G46</f>
        <v>0</v>
      </c>
      <c r="H80" s="29">
        <f>+H63+H46</f>
        <v>0</v>
      </c>
      <c r="I80" s="29">
        <f>+I63+I46</f>
        <v>0</v>
      </c>
      <c r="J80" s="29">
        <f>+J63+J46</f>
        <v>0</v>
      </c>
      <c r="K80" s="29">
        <f>+K63+K46</f>
        <v>0</v>
      </c>
      <c r="L80" s="29">
        <f>+L63+L46</f>
        <v>0</v>
      </c>
      <c r="M80" s="29">
        <f>+M63+M46</f>
        <v>0</v>
      </c>
      <c r="N80" s="30">
        <f t="shared" si="9"/>
        <v>0</v>
      </c>
    </row>
    <row r="81" spans="1:14" x14ac:dyDescent="0.25">
      <c r="A81" s="14" t="str">
        <f t="shared" si="8"/>
        <v>Akiri Spa</v>
      </c>
      <c r="B81" s="29">
        <f>+B64+B47</f>
        <v>0</v>
      </c>
      <c r="C81" s="29">
        <f>+C64+C47</f>
        <v>0</v>
      </c>
      <c r="D81" s="29">
        <f>+D64+D47</f>
        <v>0</v>
      </c>
      <c r="E81" s="29">
        <f>+E64+E47</f>
        <v>0</v>
      </c>
      <c r="F81" s="29">
        <f>+F64+F47</f>
        <v>0</v>
      </c>
      <c r="G81" s="29">
        <f>+G64+G47</f>
        <v>0</v>
      </c>
      <c r="H81" s="29">
        <f>+H64+H47</f>
        <v>0</v>
      </c>
      <c r="I81" s="29">
        <f>+I64+I47</f>
        <v>0</v>
      </c>
      <c r="J81" s="29">
        <f>+J64+J47</f>
        <v>0</v>
      </c>
      <c r="K81" s="29">
        <f>+K64+K47</f>
        <v>0</v>
      </c>
      <c r="L81" s="29">
        <f>+L64+L47</f>
        <v>0</v>
      </c>
      <c r="M81" s="29">
        <f>+M64+M47</f>
        <v>0</v>
      </c>
      <c r="N81" s="30">
        <f t="shared" si="9"/>
        <v>0</v>
      </c>
    </row>
    <row r="82" spans="1:14" x14ac:dyDescent="0.25">
      <c r="A82" s="14" t="str">
        <f t="shared" si="8"/>
        <v>Adaaran Hudhuranfushi</v>
      </c>
      <c r="B82" s="29">
        <f>+B65+B48</f>
        <v>0</v>
      </c>
      <c r="C82" s="29">
        <f>+C65+C48</f>
        <v>0</v>
      </c>
      <c r="D82" s="29">
        <f>+D65+D48</f>
        <v>0</v>
      </c>
      <c r="E82" s="29">
        <f>+E65+E48</f>
        <v>0</v>
      </c>
      <c r="F82" s="29">
        <f>+F65+F48</f>
        <v>0</v>
      </c>
      <c r="G82" s="29">
        <f>+G65+G48</f>
        <v>0</v>
      </c>
      <c r="H82" s="29">
        <f>+H65+H48</f>
        <v>0</v>
      </c>
      <c r="I82" s="29">
        <f>+I65+I48</f>
        <v>0</v>
      </c>
      <c r="J82" s="29">
        <f>+J65+J48</f>
        <v>0</v>
      </c>
      <c r="K82" s="29">
        <f>+K65+K48</f>
        <v>0</v>
      </c>
      <c r="L82" s="29">
        <f>+L65+L48</f>
        <v>0</v>
      </c>
      <c r="M82" s="29">
        <f>+M65+M48</f>
        <v>0</v>
      </c>
      <c r="N82" s="30">
        <f t="shared" si="9"/>
        <v>0</v>
      </c>
    </row>
    <row r="83" spans="1:14" x14ac:dyDescent="0.25">
      <c r="A83" s="14" t="str">
        <f t="shared" si="8"/>
        <v>Chavanaspa Ellaidoo</v>
      </c>
      <c r="B83" s="29">
        <f>+B66+B49</f>
        <v>0</v>
      </c>
      <c r="C83" s="29">
        <f>+C66+C49</f>
        <v>0</v>
      </c>
      <c r="D83" s="29">
        <f>+D66+D49</f>
        <v>0</v>
      </c>
      <c r="E83" s="29">
        <f>+E66+E49</f>
        <v>0</v>
      </c>
      <c r="F83" s="29">
        <f>+F66+F49</f>
        <v>0</v>
      </c>
      <c r="G83" s="29">
        <f>+G66+G49</f>
        <v>0</v>
      </c>
      <c r="H83" s="29">
        <f>+H66+H49</f>
        <v>0</v>
      </c>
      <c r="I83" s="29">
        <f>+I66+I49</f>
        <v>0</v>
      </c>
      <c r="J83" s="29">
        <f>+J66+J49</f>
        <v>0</v>
      </c>
      <c r="K83" s="29">
        <f>+K66+K49</f>
        <v>0</v>
      </c>
      <c r="L83" s="29">
        <f>+L66+L49</f>
        <v>0</v>
      </c>
      <c r="M83" s="29">
        <f>+M66+M49</f>
        <v>0</v>
      </c>
      <c r="N83" s="30">
        <f t="shared" si="9"/>
        <v>0</v>
      </c>
    </row>
    <row r="84" spans="1:14" x14ac:dyDescent="0.25">
      <c r="A84" s="14" t="str">
        <f t="shared" si="8"/>
        <v>Chavanaspa Vadoo</v>
      </c>
      <c r="B84" s="29">
        <f>+B67+B50</f>
        <v>0</v>
      </c>
      <c r="C84" s="29">
        <f>+C67+C50</f>
        <v>0</v>
      </c>
      <c r="D84" s="29">
        <f>+D67+D50</f>
        <v>0</v>
      </c>
      <c r="E84" s="29">
        <f>+E67+E50</f>
        <v>0</v>
      </c>
      <c r="F84" s="29">
        <f>+F67+F50</f>
        <v>0</v>
      </c>
      <c r="G84" s="29">
        <f>+G67+G50</f>
        <v>0</v>
      </c>
      <c r="H84" s="29">
        <f>+H67+H50</f>
        <v>0</v>
      </c>
      <c r="I84" s="29">
        <f>+I67+I50</f>
        <v>0</v>
      </c>
      <c r="J84" s="29">
        <f>+J67+J50</f>
        <v>0</v>
      </c>
      <c r="K84" s="29">
        <f>+K67+K50</f>
        <v>0</v>
      </c>
      <c r="L84" s="29">
        <f>+L67+L50</f>
        <v>0</v>
      </c>
      <c r="M84" s="29">
        <f>+M67+M50</f>
        <v>0</v>
      </c>
      <c r="N84" s="30">
        <f t="shared" si="9"/>
        <v>0</v>
      </c>
    </row>
    <row r="85" spans="1:14" x14ac:dyDescent="0.25">
      <c r="A85" s="14" t="str">
        <f t="shared" si="8"/>
        <v>Chavanaspa PearlSand</v>
      </c>
      <c r="B85" s="29">
        <f>+B68+B51</f>
        <v>0</v>
      </c>
      <c r="C85" s="29">
        <f>+C68+C51</f>
        <v>0</v>
      </c>
      <c r="D85" s="29">
        <f>+D68+D51</f>
        <v>0</v>
      </c>
      <c r="E85" s="29">
        <f>+E68+E51</f>
        <v>0</v>
      </c>
      <c r="F85" s="29">
        <f>+F68+F51</f>
        <v>0</v>
      </c>
      <c r="G85" s="29">
        <f>+G68+G51</f>
        <v>0</v>
      </c>
      <c r="H85" s="29">
        <f>+H68+H51</f>
        <v>0</v>
      </c>
      <c r="I85" s="29">
        <f>+I68+I51</f>
        <v>0</v>
      </c>
      <c r="J85" s="29">
        <f>+J68+J51</f>
        <v>0</v>
      </c>
      <c r="K85" s="29">
        <f>+K68+K51</f>
        <v>0</v>
      </c>
      <c r="L85" s="29">
        <f>+L68+L51</f>
        <v>0</v>
      </c>
      <c r="M85" s="29">
        <f>+M68+M51</f>
        <v>0</v>
      </c>
      <c r="N85" s="30">
        <f t="shared" si="9"/>
        <v>0</v>
      </c>
    </row>
    <row r="86" spans="1:14" x14ac:dyDescent="0.25">
      <c r="A86" s="14" t="str">
        <f t="shared" si="8"/>
        <v>Amaya Spa</v>
      </c>
      <c r="B86" s="29">
        <f>+B69+B52</f>
        <v>0</v>
      </c>
      <c r="C86" s="29">
        <f>+C69+C52</f>
        <v>0</v>
      </c>
      <c r="D86" s="29">
        <f>+D69+D52</f>
        <v>0</v>
      </c>
      <c r="E86" s="29">
        <f>+E69+E52</f>
        <v>0</v>
      </c>
      <c r="F86" s="29">
        <f>+F69+F52</f>
        <v>0</v>
      </c>
      <c r="G86" s="29">
        <f>+G69+G52</f>
        <v>0</v>
      </c>
      <c r="H86" s="29">
        <f>+H69+H52</f>
        <v>0</v>
      </c>
      <c r="I86" s="29">
        <f>+I69+I52</f>
        <v>0</v>
      </c>
      <c r="J86" s="29">
        <f>+J69+J52</f>
        <v>0</v>
      </c>
      <c r="K86" s="29">
        <f>+K69+K52</f>
        <v>0</v>
      </c>
      <c r="L86" s="29">
        <f>+L69+L52</f>
        <v>0</v>
      </c>
      <c r="M86" s="29">
        <f>+M69+M52</f>
        <v>0</v>
      </c>
      <c r="N86" s="30">
        <f t="shared" si="9"/>
        <v>0</v>
      </c>
    </row>
    <row r="87" spans="1:14" x14ac:dyDescent="0.25">
      <c r="A87" s="14" t="str">
        <f t="shared" si="8"/>
        <v>Club Med Finolhu</v>
      </c>
      <c r="B87" s="29">
        <f>+B70+B53</f>
        <v>0</v>
      </c>
      <c r="C87" s="29">
        <f>+C70+C53</f>
        <v>0</v>
      </c>
      <c r="D87" s="29">
        <f>+D70+D53</f>
        <v>0</v>
      </c>
      <c r="E87" s="29">
        <f>+E70+E53</f>
        <v>0</v>
      </c>
      <c r="F87" s="29">
        <f>+F70+F53</f>
        <v>0</v>
      </c>
      <c r="G87" s="29">
        <f>+G70+G53</f>
        <v>0</v>
      </c>
      <c r="H87" s="29">
        <f>+H70+H53</f>
        <v>0</v>
      </c>
      <c r="I87" s="29">
        <f>+I70+I53</f>
        <v>0</v>
      </c>
      <c r="J87" s="29">
        <f>+J70+J53</f>
        <v>0</v>
      </c>
      <c r="K87" s="29">
        <f>+K70+K53</f>
        <v>0</v>
      </c>
      <c r="L87" s="29">
        <f>+L70+L53</f>
        <v>0</v>
      </c>
      <c r="M87" s="29">
        <f>+M70+M53</f>
        <v>0</v>
      </c>
      <c r="N87" s="30">
        <f t="shared" si="9"/>
        <v>0</v>
      </c>
    </row>
    <row r="88" spans="1:14" x14ac:dyDescent="0.25">
      <c r="A88" s="15"/>
      <c r="B88" s="31">
        <f>SUM(B73:B87)</f>
        <v>0</v>
      </c>
      <c r="C88" s="31">
        <f>SUM(C73:C87)</f>
        <v>0</v>
      </c>
      <c r="D88" s="31">
        <f>SUM(D73:D87)</f>
        <v>0</v>
      </c>
      <c r="E88" s="31">
        <f>SUM(E73:E87)</f>
        <v>0</v>
      </c>
      <c r="F88" s="31">
        <f>SUM(F73:F87)</f>
        <v>0</v>
      </c>
      <c r="G88" s="31">
        <f>SUM(G73:G87)</f>
        <v>0</v>
      </c>
      <c r="H88" s="31">
        <f>SUM(H73:H87)</f>
        <v>0</v>
      </c>
      <c r="I88" s="31">
        <f>SUM(I73:I87)</f>
        <v>0</v>
      </c>
      <c r="J88" s="31">
        <f>SUM(J73:J87)</f>
        <v>0</v>
      </c>
      <c r="K88" s="31">
        <f>SUM(K73:K87)</f>
        <v>0</v>
      </c>
      <c r="L88" s="31">
        <f>SUM(L73:L87)</f>
        <v>0</v>
      </c>
      <c r="M88" s="31">
        <f>SUM(M73:M87)</f>
        <v>0</v>
      </c>
      <c r="N88" s="32">
        <f>SUM(B88:M88)</f>
        <v>0</v>
      </c>
    </row>
    <row r="89" spans="1:14" x14ac:dyDescent="0.25">
      <c r="A89" s="10" t="s">
        <v>52</v>
      </c>
      <c r="B89" s="11"/>
      <c r="C89" s="11"/>
      <c r="D89" s="11"/>
      <c r="E89" s="11"/>
      <c r="F89" s="11"/>
      <c r="G89" s="11"/>
      <c r="H89" s="11"/>
      <c r="I89" s="11"/>
      <c r="J89" s="16"/>
      <c r="K89" s="16"/>
      <c r="L89" s="16"/>
      <c r="M89" s="16"/>
      <c r="N89" s="13"/>
    </row>
    <row r="90" spans="1:14" x14ac:dyDescent="0.25">
      <c r="A90" s="14" t="str">
        <f t="shared" ref="A90:A104" si="10">A5</f>
        <v>Clubmed Kani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>
        <f>SUM(B90:M90)</f>
        <v>0</v>
      </c>
    </row>
    <row r="91" spans="1:14" x14ac:dyDescent="0.25">
      <c r="A91" s="14" t="str">
        <f t="shared" si="10"/>
        <v>Island Hideaway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 t="shared" ref="N91:N104" si="11">SUM(B91:M91)</f>
        <v>0</v>
      </c>
    </row>
    <row r="92" spans="1:14" x14ac:dyDescent="0.25">
      <c r="A92" s="14" t="str">
        <f t="shared" si="10"/>
        <v>Chavana at Alidhoo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 t="shared" si="11"/>
        <v>0</v>
      </c>
    </row>
    <row r="93" spans="1:14" x14ac:dyDescent="0.25">
      <c r="A93" s="14" t="str">
        <f t="shared" si="10"/>
        <v>Lily Beach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>
        <f t="shared" si="11"/>
        <v>0</v>
      </c>
    </row>
    <row r="94" spans="1:14" x14ac:dyDescent="0.25">
      <c r="A94" s="14" t="str">
        <f t="shared" si="10"/>
        <v>Chavanaspa Dhonveli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6">
        <f t="shared" si="11"/>
        <v>0</v>
      </c>
    </row>
    <row r="95" spans="1:14" x14ac:dyDescent="0.25">
      <c r="A95" s="14" t="str">
        <f t="shared" si="10"/>
        <v>Hakuraa Huraa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6">
        <f t="shared" si="11"/>
        <v>0</v>
      </c>
    </row>
    <row r="96" spans="1:14" x14ac:dyDescent="0.25">
      <c r="A96" s="14" t="str">
        <f t="shared" si="10"/>
        <v>Chavanaspa Rannalhi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6">
        <f t="shared" si="11"/>
        <v>0</v>
      </c>
    </row>
    <row r="97" spans="1:14" x14ac:dyDescent="0.25">
      <c r="A97" s="14" t="str">
        <f t="shared" si="10"/>
        <v>Chavanaspa Meedhupparu</v>
      </c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26">
        <f t="shared" si="11"/>
        <v>0</v>
      </c>
    </row>
    <row r="98" spans="1:14" x14ac:dyDescent="0.25">
      <c r="A98" s="14" t="str">
        <f t="shared" si="10"/>
        <v>Akiri Spa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6">
        <f t="shared" si="11"/>
        <v>0</v>
      </c>
    </row>
    <row r="99" spans="1:14" x14ac:dyDescent="0.25">
      <c r="A99" s="14" t="str">
        <f t="shared" si="10"/>
        <v>Adaaran Hudhuranfushi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6">
        <f t="shared" si="11"/>
        <v>0</v>
      </c>
    </row>
    <row r="100" spans="1:14" x14ac:dyDescent="0.25">
      <c r="A100" s="14" t="str">
        <f t="shared" si="10"/>
        <v>Chavanaspa Ellaidoo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6">
        <f t="shared" si="11"/>
        <v>0</v>
      </c>
    </row>
    <row r="101" spans="1:14" x14ac:dyDescent="0.25">
      <c r="A101" s="14" t="str">
        <f t="shared" si="10"/>
        <v>Chavanaspa Vadoo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6">
        <f t="shared" si="11"/>
        <v>0</v>
      </c>
    </row>
    <row r="102" spans="1:14" x14ac:dyDescent="0.25">
      <c r="A102" s="14" t="str">
        <f t="shared" si="10"/>
        <v>Chavanaspa PearlSand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26">
        <f t="shared" si="11"/>
        <v>0</v>
      </c>
    </row>
    <row r="103" spans="1:14" x14ac:dyDescent="0.25">
      <c r="A103" s="14" t="str">
        <f t="shared" si="10"/>
        <v>Amaya Spa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6">
        <f t="shared" si="11"/>
        <v>0</v>
      </c>
    </row>
    <row r="104" spans="1:14" x14ac:dyDescent="0.25">
      <c r="A104" s="14" t="str">
        <f t="shared" si="10"/>
        <v>Club Med Finolhu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26">
        <f t="shared" si="11"/>
        <v>0</v>
      </c>
    </row>
    <row r="105" spans="1:14" x14ac:dyDescent="0.25">
      <c r="A105" s="15"/>
      <c r="B105" s="27">
        <f>SUM(B90:B104)</f>
        <v>0</v>
      </c>
      <c r="C105" s="27">
        <f>SUM(C90:C104)</f>
        <v>0</v>
      </c>
      <c r="D105" s="27">
        <f>SUM(D90:D104)</f>
        <v>0</v>
      </c>
      <c r="E105" s="27">
        <f>SUM(E90:E104)</f>
        <v>0</v>
      </c>
      <c r="F105" s="27">
        <f>SUM(F90:F104)</f>
        <v>0</v>
      </c>
      <c r="G105" s="27">
        <f>SUM(G90:G104)</f>
        <v>0</v>
      </c>
      <c r="H105" s="27">
        <f>SUM(H90:H104)</f>
        <v>0</v>
      </c>
      <c r="I105" s="27">
        <f>SUM(I90:I104)</f>
        <v>0</v>
      </c>
      <c r="J105" s="27">
        <f>SUM(J90:J104)</f>
        <v>0</v>
      </c>
      <c r="K105" s="27">
        <f>SUM(K90:K104)</f>
        <v>0</v>
      </c>
      <c r="L105" s="27">
        <f>SUM(L90:L104)</f>
        <v>0</v>
      </c>
      <c r="M105" s="27">
        <f>SUM(M90:M104)</f>
        <v>0</v>
      </c>
      <c r="N105" s="28">
        <f>SUM(N90:N104)</f>
        <v>0</v>
      </c>
    </row>
    <row r="106" spans="1:14" x14ac:dyDescent="0.25">
      <c r="A106" s="10" t="s">
        <v>53</v>
      </c>
      <c r="B106" s="11"/>
      <c r="C106" s="11"/>
      <c r="D106" s="11"/>
      <c r="E106" s="11"/>
      <c r="F106" s="11"/>
      <c r="G106" s="11"/>
      <c r="H106" s="11"/>
      <c r="I106" s="11"/>
      <c r="J106" s="16"/>
      <c r="K106" s="16"/>
      <c r="L106" s="16"/>
      <c r="M106" s="16"/>
      <c r="N106" s="13"/>
    </row>
    <row r="107" spans="1:14" x14ac:dyDescent="0.25">
      <c r="A107" s="14" t="str">
        <f t="shared" ref="A107:A121" si="12">A5</f>
        <v>Clubmed Kani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6">
        <f>SUM(B107:M107)</f>
        <v>0</v>
      </c>
    </row>
    <row r="108" spans="1:14" x14ac:dyDescent="0.25">
      <c r="A108" s="14" t="str">
        <f t="shared" si="12"/>
        <v>Island Hideaway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26">
        <f t="shared" ref="N108:N121" si="13">SUM(B108:M108)</f>
        <v>0</v>
      </c>
    </row>
    <row r="109" spans="1:14" x14ac:dyDescent="0.25">
      <c r="A109" s="14" t="str">
        <f t="shared" si="12"/>
        <v>Chavana at Alidhoo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6">
        <f t="shared" si="13"/>
        <v>0</v>
      </c>
    </row>
    <row r="110" spans="1:14" x14ac:dyDescent="0.25">
      <c r="A110" s="14" t="str">
        <f t="shared" si="12"/>
        <v>Lily Beach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6">
        <f t="shared" si="13"/>
        <v>0</v>
      </c>
    </row>
    <row r="111" spans="1:14" x14ac:dyDescent="0.25">
      <c r="A111" s="14" t="str">
        <f t="shared" si="12"/>
        <v>Chavanaspa Dhonveli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6">
        <f t="shared" si="13"/>
        <v>0</v>
      </c>
    </row>
    <row r="112" spans="1:14" x14ac:dyDescent="0.25">
      <c r="A112" s="14" t="str">
        <f t="shared" si="12"/>
        <v>Hakuraa Huraa</v>
      </c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26">
        <f t="shared" si="13"/>
        <v>0</v>
      </c>
    </row>
    <row r="113" spans="1:14" x14ac:dyDescent="0.25">
      <c r="A113" s="14" t="str">
        <f t="shared" si="12"/>
        <v>Chavanaspa Rannalhi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6">
        <f t="shared" si="13"/>
        <v>0</v>
      </c>
    </row>
    <row r="114" spans="1:14" x14ac:dyDescent="0.25">
      <c r="A114" s="14" t="str">
        <f t="shared" si="12"/>
        <v>Chavanaspa Meedhupparu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6">
        <f t="shared" si="13"/>
        <v>0</v>
      </c>
    </row>
    <row r="115" spans="1:14" x14ac:dyDescent="0.25">
      <c r="A115" s="14" t="str">
        <f t="shared" si="12"/>
        <v>Akiri Spa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6">
        <f t="shared" si="13"/>
        <v>0</v>
      </c>
    </row>
    <row r="116" spans="1:14" x14ac:dyDescent="0.25">
      <c r="A116" s="14" t="str">
        <f t="shared" si="12"/>
        <v>Adaaran Hudhuranfushi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6">
        <f t="shared" si="13"/>
        <v>0</v>
      </c>
    </row>
    <row r="117" spans="1:14" x14ac:dyDescent="0.25">
      <c r="A117" s="14" t="str">
        <f t="shared" si="12"/>
        <v>Chavanaspa Ellaidoo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26">
        <f t="shared" si="13"/>
        <v>0</v>
      </c>
    </row>
    <row r="118" spans="1:14" x14ac:dyDescent="0.25">
      <c r="A118" s="14" t="str">
        <f t="shared" si="12"/>
        <v>Chavanaspa Vadoo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6">
        <f t="shared" si="13"/>
        <v>0</v>
      </c>
    </row>
    <row r="119" spans="1:14" x14ac:dyDescent="0.25">
      <c r="A119" s="14" t="str">
        <f t="shared" si="12"/>
        <v>Chavanaspa PearlSand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6">
        <f t="shared" si="13"/>
        <v>0</v>
      </c>
    </row>
    <row r="120" spans="1:14" x14ac:dyDescent="0.25">
      <c r="A120" s="14" t="str">
        <f t="shared" si="12"/>
        <v>Amaya Spa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6">
        <f t="shared" si="13"/>
        <v>0</v>
      </c>
    </row>
    <row r="121" spans="1:14" x14ac:dyDescent="0.25">
      <c r="A121" s="14" t="str">
        <f t="shared" si="12"/>
        <v>Club Med Finolhu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26">
        <f t="shared" si="13"/>
        <v>0</v>
      </c>
    </row>
    <row r="122" spans="1:14" x14ac:dyDescent="0.25">
      <c r="A122" s="15"/>
      <c r="B122" s="27">
        <f>SUM(B107:B121)</f>
        <v>0</v>
      </c>
      <c r="C122" s="27">
        <f>SUM(C107:C121)</f>
        <v>0</v>
      </c>
      <c r="D122" s="27">
        <f>SUM(D107:D121)</f>
        <v>0</v>
      </c>
      <c r="E122" s="27">
        <f>SUM(E107:E121)</f>
        <v>0</v>
      </c>
      <c r="F122" s="27">
        <f>SUM(F107:F121)</f>
        <v>0</v>
      </c>
      <c r="G122" s="27">
        <f>SUM(G107:G121)</f>
        <v>0</v>
      </c>
      <c r="H122" s="27">
        <f>SUM(H107:H121)</f>
        <v>0</v>
      </c>
      <c r="I122" s="27">
        <f>SUM(I107:I121)</f>
        <v>0</v>
      </c>
      <c r="J122" s="27">
        <f>SUM(J107:J121)</f>
        <v>0</v>
      </c>
      <c r="K122" s="27">
        <f>SUM(K107:K121)</f>
        <v>0</v>
      </c>
      <c r="L122" s="27">
        <f>SUM(L107:L121)</f>
        <v>0</v>
      </c>
      <c r="M122" s="27">
        <f>SUM(M107:M121)</f>
        <v>0</v>
      </c>
      <c r="N122" s="28">
        <f>SUM(N107:N121)</f>
        <v>0</v>
      </c>
    </row>
    <row r="123" spans="1:14" x14ac:dyDescent="0.25">
      <c r="A123" s="10" t="s">
        <v>54</v>
      </c>
      <c r="B123" s="11"/>
      <c r="C123" s="11"/>
      <c r="D123" s="11"/>
      <c r="E123" s="11"/>
      <c r="F123" s="11"/>
      <c r="G123" s="11"/>
      <c r="H123" s="11"/>
      <c r="I123" s="11"/>
      <c r="J123" s="16"/>
      <c r="K123" s="16"/>
      <c r="L123" s="16"/>
      <c r="M123" s="16"/>
      <c r="N123" s="13"/>
    </row>
    <row r="124" spans="1:14" x14ac:dyDescent="0.25">
      <c r="A124" s="14" t="str">
        <f t="shared" ref="A124:A138" si="14">A5</f>
        <v>Clubmed Kani</v>
      </c>
      <c r="B124" s="34">
        <f>+B107+B90</f>
        <v>0</v>
      </c>
      <c r="C124" s="34">
        <f t="shared" ref="C124:M124" si="15">+C107+C90</f>
        <v>0</v>
      </c>
      <c r="D124" s="34">
        <f t="shared" si="15"/>
        <v>0</v>
      </c>
      <c r="E124" s="34">
        <f t="shared" si="15"/>
        <v>0</v>
      </c>
      <c r="F124" s="34">
        <f t="shared" si="15"/>
        <v>0</v>
      </c>
      <c r="G124" s="34">
        <f t="shared" si="15"/>
        <v>0</v>
      </c>
      <c r="H124" s="34">
        <f t="shared" si="15"/>
        <v>0</v>
      </c>
      <c r="I124" s="34">
        <f t="shared" si="15"/>
        <v>0</v>
      </c>
      <c r="J124" s="34">
        <f t="shared" si="15"/>
        <v>0</v>
      </c>
      <c r="K124" s="34">
        <f t="shared" si="15"/>
        <v>0</v>
      </c>
      <c r="L124" s="34">
        <f t="shared" si="15"/>
        <v>0</v>
      </c>
      <c r="M124" s="34">
        <f t="shared" si="15"/>
        <v>0</v>
      </c>
      <c r="N124" s="26">
        <f>SUM(B124:M124)</f>
        <v>0</v>
      </c>
    </row>
    <row r="125" spans="1:14" x14ac:dyDescent="0.25">
      <c r="A125" s="14" t="str">
        <f t="shared" si="14"/>
        <v>Island Hideaway</v>
      </c>
      <c r="B125" s="34">
        <f t="shared" ref="B125:M138" si="16">+B108+B91</f>
        <v>0</v>
      </c>
      <c r="C125" s="34">
        <f t="shared" si="16"/>
        <v>0</v>
      </c>
      <c r="D125" s="34">
        <f t="shared" si="16"/>
        <v>0</v>
      </c>
      <c r="E125" s="34">
        <f t="shared" si="16"/>
        <v>0</v>
      </c>
      <c r="F125" s="34">
        <f t="shared" si="16"/>
        <v>0</v>
      </c>
      <c r="G125" s="34">
        <f t="shared" si="16"/>
        <v>0</v>
      </c>
      <c r="H125" s="34">
        <f t="shared" si="16"/>
        <v>0</v>
      </c>
      <c r="I125" s="34">
        <f t="shared" si="16"/>
        <v>0</v>
      </c>
      <c r="J125" s="34">
        <f t="shared" si="16"/>
        <v>0</v>
      </c>
      <c r="K125" s="34">
        <f t="shared" si="16"/>
        <v>0</v>
      </c>
      <c r="L125" s="34">
        <f t="shared" si="16"/>
        <v>0</v>
      </c>
      <c r="M125" s="34">
        <f t="shared" si="16"/>
        <v>0</v>
      </c>
      <c r="N125" s="26">
        <f t="shared" ref="N125:N138" si="17">SUM(B125:M125)</f>
        <v>0</v>
      </c>
    </row>
    <row r="126" spans="1:14" x14ac:dyDescent="0.25">
      <c r="A126" s="14" t="str">
        <f t="shared" si="14"/>
        <v>Chavana at Alidhoo</v>
      </c>
      <c r="B126" s="34">
        <f t="shared" si="16"/>
        <v>0</v>
      </c>
      <c r="C126" s="34">
        <f t="shared" si="16"/>
        <v>0</v>
      </c>
      <c r="D126" s="34">
        <f t="shared" si="16"/>
        <v>0</v>
      </c>
      <c r="E126" s="34">
        <f t="shared" si="16"/>
        <v>0</v>
      </c>
      <c r="F126" s="34">
        <f t="shared" si="16"/>
        <v>0</v>
      </c>
      <c r="G126" s="34">
        <f t="shared" si="16"/>
        <v>0</v>
      </c>
      <c r="H126" s="34">
        <f t="shared" si="16"/>
        <v>0</v>
      </c>
      <c r="I126" s="34">
        <f t="shared" si="16"/>
        <v>0</v>
      </c>
      <c r="J126" s="34">
        <f t="shared" si="16"/>
        <v>0</v>
      </c>
      <c r="K126" s="34">
        <f t="shared" si="16"/>
        <v>0</v>
      </c>
      <c r="L126" s="34">
        <f t="shared" si="16"/>
        <v>0</v>
      </c>
      <c r="M126" s="34">
        <f t="shared" si="16"/>
        <v>0</v>
      </c>
      <c r="N126" s="26">
        <f t="shared" si="17"/>
        <v>0</v>
      </c>
    </row>
    <row r="127" spans="1:14" x14ac:dyDescent="0.25">
      <c r="A127" s="14" t="str">
        <f t="shared" si="14"/>
        <v>Lily Beach</v>
      </c>
      <c r="B127" s="34">
        <f t="shared" si="16"/>
        <v>0</v>
      </c>
      <c r="C127" s="34">
        <f t="shared" si="16"/>
        <v>0</v>
      </c>
      <c r="D127" s="34">
        <f t="shared" si="16"/>
        <v>0</v>
      </c>
      <c r="E127" s="34">
        <f t="shared" si="16"/>
        <v>0</v>
      </c>
      <c r="F127" s="34">
        <f t="shared" si="16"/>
        <v>0</v>
      </c>
      <c r="G127" s="34">
        <f t="shared" si="16"/>
        <v>0</v>
      </c>
      <c r="H127" s="34">
        <f t="shared" si="16"/>
        <v>0</v>
      </c>
      <c r="I127" s="34">
        <f t="shared" si="16"/>
        <v>0</v>
      </c>
      <c r="J127" s="34">
        <f t="shared" si="16"/>
        <v>0</v>
      </c>
      <c r="K127" s="34">
        <f t="shared" si="16"/>
        <v>0</v>
      </c>
      <c r="L127" s="34">
        <f t="shared" si="16"/>
        <v>0</v>
      </c>
      <c r="M127" s="34">
        <f t="shared" si="16"/>
        <v>0</v>
      </c>
      <c r="N127" s="26">
        <f t="shared" si="17"/>
        <v>0</v>
      </c>
    </row>
    <row r="128" spans="1:14" x14ac:dyDescent="0.25">
      <c r="A128" s="14" t="str">
        <f t="shared" si="14"/>
        <v>Chavanaspa Dhonveli</v>
      </c>
      <c r="B128" s="34">
        <f t="shared" si="16"/>
        <v>0</v>
      </c>
      <c r="C128" s="34">
        <f t="shared" si="16"/>
        <v>0</v>
      </c>
      <c r="D128" s="34">
        <f t="shared" si="16"/>
        <v>0</v>
      </c>
      <c r="E128" s="34">
        <f t="shared" si="16"/>
        <v>0</v>
      </c>
      <c r="F128" s="34">
        <f t="shared" si="16"/>
        <v>0</v>
      </c>
      <c r="G128" s="34">
        <f t="shared" si="16"/>
        <v>0</v>
      </c>
      <c r="H128" s="34">
        <f t="shared" si="16"/>
        <v>0</v>
      </c>
      <c r="I128" s="34">
        <f t="shared" si="16"/>
        <v>0</v>
      </c>
      <c r="J128" s="34">
        <f t="shared" si="16"/>
        <v>0</v>
      </c>
      <c r="K128" s="34">
        <f t="shared" si="16"/>
        <v>0</v>
      </c>
      <c r="L128" s="34">
        <f t="shared" si="16"/>
        <v>0</v>
      </c>
      <c r="M128" s="34">
        <f t="shared" si="16"/>
        <v>0</v>
      </c>
      <c r="N128" s="26">
        <f t="shared" si="17"/>
        <v>0</v>
      </c>
    </row>
    <row r="129" spans="1:14" x14ac:dyDescent="0.25">
      <c r="A129" s="14" t="str">
        <f t="shared" si="14"/>
        <v>Hakuraa Huraa</v>
      </c>
      <c r="B129" s="34">
        <f t="shared" si="16"/>
        <v>0</v>
      </c>
      <c r="C129" s="34">
        <f t="shared" si="16"/>
        <v>0</v>
      </c>
      <c r="D129" s="34">
        <f t="shared" si="16"/>
        <v>0</v>
      </c>
      <c r="E129" s="34">
        <f t="shared" si="16"/>
        <v>0</v>
      </c>
      <c r="F129" s="34">
        <f t="shared" si="16"/>
        <v>0</v>
      </c>
      <c r="G129" s="34">
        <f t="shared" si="16"/>
        <v>0</v>
      </c>
      <c r="H129" s="34">
        <f t="shared" si="16"/>
        <v>0</v>
      </c>
      <c r="I129" s="34">
        <f t="shared" si="16"/>
        <v>0</v>
      </c>
      <c r="J129" s="34">
        <f t="shared" si="16"/>
        <v>0</v>
      </c>
      <c r="K129" s="34">
        <f t="shared" si="16"/>
        <v>0</v>
      </c>
      <c r="L129" s="34">
        <f t="shared" si="16"/>
        <v>0</v>
      </c>
      <c r="M129" s="34">
        <f t="shared" si="16"/>
        <v>0</v>
      </c>
      <c r="N129" s="26">
        <f t="shared" si="17"/>
        <v>0</v>
      </c>
    </row>
    <row r="130" spans="1:14" x14ac:dyDescent="0.25">
      <c r="A130" s="14" t="str">
        <f t="shared" si="14"/>
        <v>Chavanaspa Rannalhi</v>
      </c>
      <c r="B130" s="34">
        <f t="shared" si="16"/>
        <v>0</v>
      </c>
      <c r="C130" s="34">
        <f t="shared" si="16"/>
        <v>0</v>
      </c>
      <c r="D130" s="34">
        <f t="shared" si="16"/>
        <v>0</v>
      </c>
      <c r="E130" s="34">
        <f t="shared" si="16"/>
        <v>0</v>
      </c>
      <c r="F130" s="34">
        <f t="shared" si="16"/>
        <v>0</v>
      </c>
      <c r="G130" s="34">
        <f t="shared" si="16"/>
        <v>0</v>
      </c>
      <c r="H130" s="34">
        <f t="shared" si="16"/>
        <v>0</v>
      </c>
      <c r="I130" s="34">
        <f t="shared" si="16"/>
        <v>0</v>
      </c>
      <c r="J130" s="34">
        <f t="shared" si="16"/>
        <v>0</v>
      </c>
      <c r="K130" s="34">
        <f t="shared" si="16"/>
        <v>0</v>
      </c>
      <c r="L130" s="34">
        <f t="shared" si="16"/>
        <v>0</v>
      </c>
      <c r="M130" s="34">
        <f t="shared" si="16"/>
        <v>0</v>
      </c>
      <c r="N130" s="26">
        <f t="shared" si="17"/>
        <v>0</v>
      </c>
    </row>
    <row r="131" spans="1:14" x14ac:dyDescent="0.25">
      <c r="A131" s="14" t="str">
        <f t="shared" si="14"/>
        <v>Chavanaspa Meedhupparu</v>
      </c>
      <c r="B131" s="34">
        <f t="shared" si="16"/>
        <v>0</v>
      </c>
      <c r="C131" s="34">
        <f t="shared" si="16"/>
        <v>0</v>
      </c>
      <c r="D131" s="34">
        <f t="shared" si="16"/>
        <v>0</v>
      </c>
      <c r="E131" s="34">
        <f t="shared" si="16"/>
        <v>0</v>
      </c>
      <c r="F131" s="34">
        <f t="shared" si="16"/>
        <v>0</v>
      </c>
      <c r="G131" s="34">
        <f t="shared" si="16"/>
        <v>0</v>
      </c>
      <c r="H131" s="34">
        <f t="shared" si="16"/>
        <v>0</v>
      </c>
      <c r="I131" s="34">
        <f t="shared" si="16"/>
        <v>0</v>
      </c>
      <c r="J131" s="34">
        <f t="shared" si="16"/>
        <v>0</v>
      </c>
      <c r="K131" s="34">
        <f t="shared" si="16"/>
        <v>0</v>
      </c>
      <c r="L131" s="34">
        <f t="shared" si="16"/>
        <v>0</v>
      </c>
      <c r="M131" s="34">
        <f t="shared" si="16"/>
        <v>0</v>
      </c>
      <c r="N131" s="26">
        <f t="shared" si="17"/>
        <v>0</v>
      </c>
    </row>
    <row r="132" spans="1:14" x14ac:dyDescent="0.25">
      <c r="A132" s="14" t="str">
        <f t="shared" si="14"/>
        <v>Akiri Spa</v>
      </c>
      <c r="B132" s="34">
        <f t="shared" si="16"/>
        <v>0</v>
      </c>
      <c r="C132" s="34">
        <f t="shared" si="16"/>
        <v>0</v>
      </c>
      <c r="D132" s="34">
        <f t="shared" si="16"/>
        <v>0</v>
      </c>
      <c r="E132" s="34">
        <f t="shared" si="16"/>
        <v>0</v>
      </c>
      <c r="F132" s="34">
        <f t="shared" si="16"/>
        <v>0</v>
      </c>
      <c r="G132" s="34">
        <f t="shared" si="16"/>
        <v>0</v>
      </c>
      <c r="H132" s="34">
        <f t="shared" si="16"/>
        <v>0</v>
      </c>
      <c r="I132" s="34">
        <f t="shared" si="16"/>
        <v>0</v>
      </c>
      <c r="J132" s="34">
        <f t="shared" si="16"/>
        <v>0</v>
      </c>
      <c r="K132" s="34">
        <f t="shared" si="16"/>
        <v>0</v>
      </c>
      <c r="L132" s="34">
        <f t="shared" si="16"/>
        <v>0</v>
      </c>
      <c r="M132" s="34">
        <f t="shared" si="16"/>
        <v>0</v>
      </c>
      <c r="N132" s="26">
        <f t="shared" si="17"/>
        <v>0</v>
      </c>
    </row>
    <row r="133" spans="1:14" x14ac:dyDescent="0.25">
      <c r="A133" s="14" t="str">
        <f t="shared" si="14"/>
        <v>Adaaran Hudhuranfushi</v>
      </c>
      <c r="B133" s="34">
        <f t="shared" si="16"/>
        <v>0</v>
      </c>
      <c r="C133" s="34">
        <f t="shared" si="16"/>
        <v>0</v>
      </c>
      <c r="D133" s="34">
        <f t="shared" si="16"/>
        <v>0</v>
      </c>
      <c r="E133" s="34">
        <f t="shared" si="16"/>
        <v>0</v>
      </c>
      <c r="F133" s="34">
        <f t="shared" si="16"/>
        <v>0</v>
      </c>
      <c r="G133" s="34">
        <f t="shared" si="16"/>
        <v>0</v>
      </c>
      <c r="H133" s="34">
        <f t="shared" si="16"/>
        <v>0</v>
      </c>
      <c r="I133" s="34">
        <f t="shared" si="16"/>
        <v>0</v>
      </c>
      <c r="J133" s="34">
        <f t="shared" si="16"/>
        <v>0</v>
      </c>
      <c r="K133" s="34">
        <f t="shared" si="16"/>
        <v>0</v>
      </c>
      <c r="L133" s="34">
        <f t="shared" si="16"/>
        <v>0</v>
      </c>
      <c r="M133" s="34">
        <f t="shared" si="16"/>
        <v>0</v>
      </c>
      <c r="N133" s="26">
        <f t="shared" si="17"/>
        <v>0</v>
      </c>
    </row>
    <row r="134" spans="1:14" x14ac:dyDescent="0.25">
      <c r="A134" s="14" t="str">
        <f t="shared" si="14"/>
        <v>Chavanaspa Ellaidoo</v>
      </c>
      <c r="B134" s="34">
        <f t="shared" si="16"/>
        <v>0</v>
      </c>
      <c r="C134" s="34">
        <f t="shared" si="16"/>
        <v>0</v>
      </c>
      <c r="D134" s="34">
        <f t="shared" si="16"/>
        <v>0</v>
      </c>
      <c r="E134" s="34">
        <f t="shared" si="16"/>
        <v>0</v>
      </c>
      <c r="F134" s="34">
        <f t="shared" si="16"/>
        <v>0</v>
      </c>
      <c r="G134" s="34">
        <f t="shared" si="16"/>
        <v>0</v>
      </c>
      <c r="H134" s="34">
        <f t="shared" si="16"/>
        <v>0</v>
      </c>
      <c r="I134" s="34">
        <f t="shared" si="16"/>
        <v>0</v>
      </c>
      <c r="J134" s="34">
        <f t="shared" si="16"/>
        <v>0</v>
      </c>
      <c r="K134" s="34">
        <f t="shared" si="16"/>
        <v>0</v>
      </c>
      <c r="L134" s="34">
        <f t="shared" si="16"/>
        <v>0</v>
      </c>
      <c r="M134" s="34">
        <f t="shared" si="16"/>
        <v>0</v>
      </c>
      <c r="N134" s="26">
        <f t="shared" si="17"/>
        <v>0</v>
      </c>
    </row>
    <row r="135" spans="1:14" x14ac:dyDescent="0.25">
      <c r="A135" s="14" t="str">
        <f t="shared" si="14"/>
        <v>Chavanaspa Vadoo</v>
      </c>
      <c r="B135" s="34">
        <f t="shared" si="16"/>
        <v>0</v>
      </c>
      <c r="C135" s="34">
        <f t="shared" si="16"/>
        <v>0</v>
      </c>
      <c r="D135" s="34">
        <f t="shared" si="16"/>
        <v>0</v>
      </c>
      <c r="E135" s="34">
        <f t="shared" si="16"/>
        <v>0</v>
      </c>
      <c r="F135" s="34">
        <f t="shared" si="16"/>
        <v>0</v>
      </c>
      <c r="G135" s="34">
        <f t="shared" si="16"/>
        <v>0</v>
      </c>
      <c r="H135" s="34">
        <f t="shared" si="16"/>
        <v>0</v>
      </c>
      <c r="I135" s="34">
        <f t="shared" si="16"/>
        <v>0</v>
      </c>
      <c r="J135" s="34">
        <f t="shared" si="16"/>
        <v>0</v>
      </c>
      <c r="K135" s="34">
        <f t="shared" si="16"/>
        <v>0</v>
      </c>
      <c r="L135" s="34">
        <f t="shared" si="16"/>
        <v>0</v>
      </c>
      <c r="M135" s="34">
        <f t="shared" si="16"/>
        <v>0</v>
      </c>
      <c r="N135" s="26">
        <f t="shared" si="17"/>
        <v>0</v>
      </c>
    </row>
    <row r="136" spans="1:14" x14ac:dyDescent="0.25">
      <c r="A136" s="14" t="str">
        <f t="shared" si="14"/>
        <v>Chavanaspa PearlSand</v>
      </c>
      <c r="B136" s="34">
        <f t="shared" si="16"/>
        <v>0</v>
      </c>
      <c r="C136" s="34">
        <f t="shared" si="16"/>
        <v>0</v>
      </c>
      <c r="D136" s="34">
        <f t="shared" si="16"/>
        <v>0</v>
      </c>
      <c r="E136" s="34">
        <f t="shared" si="16"/>
        <v>0</v>
      </c>
      <c r="F136" s="34">
        <f t="shared" si="16"/>
        <v>0</v>
      </c>
      <c r="G136" s="34">
        <f t="shared" si="16"/>
        <v>0</v>
      </c>
      <c r="H136" s="34">
        <f t="shared" si="16"/>
        <v>0</v>
      </c>
      <c r="I136" s="34">
        <f t="shared" si="16"/>
        <v>0</v>
      </c>
      <c r="J136" s="34">
        <f t="shared" si="16"/>
        <v>0</v>
      </c>
      <c r="K136" s="34">
        <f t="shared" si="16"/>
        <v>0</v>
      </c>
      <c r="L136" s="34">
        <f t="shared" si="16"/>
        <v>0</v>
      </c>
      <c r="M136" s="34">
        <f t="shared" si="16"/>
        <v>0</v>
      </c>
      <c r="N136" s="26">
        <f t="shared" si="17"/>
        <v>0</v>
      </c>
    </row>
    <row r="137" spans="1:14" x14ac:dyDescent="0.25">
      <c r="A137" s="14" t="str">
        <f t="shared" si="14"/>
        <v>Amaya Spa</v>
      </c>
      <c r="B137" s="34">
        <f t="shared" si="16"/>
        <v>0</v>
      </c>
      <c r="C137" s="34">
        <f t="shared" si="16"/>
        <v>0</v>
      </c>
      <c r="D137" s="34">
        <f t="shared" si="16"/>
        <v>0</v>
      </c>
      <c r="E137" s="34">
        <f t="shared" si="16"/>
        <v>0</v>
      </c>
      <c r="F137" s="34">
        <f t="shared" si="16"/>
        <v>0</v>
      </c>
      <c r="G137" s="34">
        <f t="shared" si="16"/>
        <v>0</v>
      </c>
      <c r="H137" s="34">
        <f t="shared" si="16"/>
        <v>0</v>
      </c>
      <c r="I137" s="34">
        <f t="shared" si="16"/>
        <v>0</v>
      </c>
      <c r="J137" s="34">
        <f t="shared" si="16"/>
        <v>0</v>
      </c>
      <c r="K137" s="34">
        <f t="shared" si="16"/>
        <v>0</v>
      </c>
      <c r="L137" s="34">
        <f t="shared" si="16"/>
        <v>0</v>
      </c>
      <c r="M137" s="34">
        <f t="shared" si="16"/>
        <v>0</v>
      </c>
      <c r="N137" s="26">
        <f t="shared" si="17"/>
        <v>0</v>
      </c>
    </row>
    <row r="138" spans="1:14" x14ac:dyDescent="0.25">
      <c r="A138" s="14" t="str">
        <f t="shared" si="14"/>
        <v>Club Med Finolhu</v>
      </c>
      <c r="B138" s="34">
        <f t="shared" si="16"/>
        <v>0</v>
      </c>
      <c r="C138" s="34">
        <f t="shared" si="16"/>
        <v>0</v>
      </c>
      <c r="D138" s="34">
        <f t="shared" si="16"/>
        <v>0</v>
      </c>
      <c r="E138" s="34">
        <f t="shared" si="16"/>
        <v>0</v>
      </c>
      <c r="F138" s="34">
        <f t="shared" si="16"/>
        <v>0</v>
      </c>
      <c r="G138" s="34">
        <f t="shared" si="16"/>
        <v>0</v>
      </c>
      <c r="H138" s="34">
        <f t="shared" si="16"/>
        <v>0</v>
      </c>
      <c r="I138" s="34">
        <f t="shared" si="16"/>
        <v>0</v>
      </c>
      <c r="J138" s="34">
        <f t="shared" si="16"/>
        <v>0</v>
      </c>
      <c r="K138" s="34">
        <f t="shared" si="16"/>
        <v>0</v>
      </c>
      <c r="L138" s="34">
        <f t="shared" si="16"/>
        <v>0</v>
      </c>
      <c r="M138" s="34">
        <f t="shared" si="16"/>
        <v>0</v>
      </c>
      <c r="N138" s="26">
        <f t="shared" si="17"/>
        <v>0</v>
      </c>
    </row>
    <row r="139" spans="1:14" x14ac:dyDescent="0.25">
      <c r="A139" s="19"/>
      <c r="B139" s="27">
        <f>SUM(B124:B138)</f>
        <v>0</v>
      </c>
      <c r="C139" s="27">
        <f>SUM(C124:C138)</f>
        <v>0</v>
      </c>
      <c r="D139" s="27">
        <f>SUM(D124:D138)</f>
        <v>0</v>
      </c>
      <c r="E139" s="27">
        <f>SUM(E124:E138)</f>
        <v>0</v>
      </c>
      <c r="F139" s="27">
        <f>SUM(F124:F138)</f>
        <v>0</v>
      </c>
      <c r="G139" s="27">
        <f>SUM(G124:G138)</f>
        <v>0</v>
      </c>
      <c r="H139" s="27">
        <f>SUM(H124:H138)</f>
        <v>0</v>
      </c>
      <c r="I139" s="27">
        <f>SUM(I124:I138)</f>
        <v>0</v>
      </c>
      <c r="J139" s="27">
        <f>SUM(J124:J138)</f>
        <v>0</v>
      </c>
      <c r="K139" s="27">
        <f>SUM(K124:K138)</f>
        <v>0</v>
      </c>
      <c r="L139" s="27">
        <f>SUM(L124:L138)</f>
        <v>0</v>
      </c>
      <c r="M139" s="27">
        <f>SUM(M124:M138)</f>
        <v>0</v>
      </c>
      <c r="N139" s="28">
        <f>SUM(N124:N138)</f>
        <v>0</v>
      </c>
    </row>
    <row r="140" spans="1:14" x14ac:dyDescent="0.25">
      <c r="A140" s="10" t="s">
        <v>55</v>
      </c>
      <c r="B140" s="20" t="s">
        <v>25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4"/>
    </row>
    <row r="141" spans="1:14" x14ac:dyDescent="0.25">
      <c r="A141" s="14" t="str">
        <f t="shared" ref="A141:A155" si="18">A5</f>
        <v>Clubmed Kani</v>
      </c>
      <c r="B141" s="21" t="str">
        <f>+IF(B175&gt;0,B90/B175,"")</f>
        <v/>
      </c>
      <c r="C141" s="21" t="str">
        <f t="shared" ref="C141:M141" si="19">+IF(C175&gt;0,C90/C175,"")</f>
        <v/>
      </c>
      <c r="D141" s="21" t="str">
        <f t="shared" si="19"/>
        <v/>
      </c>
      <c r="E141" s="21" t="str">
        <f t="shared" si="19"/>
        <v/>
      </c>
      <c r="F141" s="21" t="str">
        <f t="shared" si="19"/>
        <v/>
      </c>
      <c r="G141" s="21" t="str">
        <f t="shared" si="19"/>
        <v/>
      </c>
      <c r="H141" s="21" t="str">
        <f t="shared" si="19"/>
        <v/>
      </c>
      <c r="I141" s="21" t="str">
        <f t="shared" si="19"/>
        <v/>
      </c>
      <c r="J141" s="21" t="str">
        <f t="shared" si="19"/>
        <v/>
      </c>
      <c r="K141" s="21" t="str">
        <f t="shared" si="19"/>
        <v/>
      </c>
      <c r="L141" s="21" t="str">
        <f t="shared" si="19"/>
        <v/>
      </c>
      <c r="M141" s="21" t="str">
        <f t="shared" si="19"/>
        <v/>
      </c>
      <c r="N141" s="22">
        <f>SUM(B141:M141)</f>
        <v>0</v>
      </c>
    </row>
    <row r="142" spans="1:14" x14ac:dyDescent="0.25">
      <c r="A142" s="14" t="str">
        <f t="shared" si="18"/>
        <v>Island Hideaway</v>
      </c>
      <c r="B142" s="21" t="str">
        <f t="shared" ref="B142:M155" si="20">+IF(B176&gt;0,B91/B176,"")</f>
        <v/>
      </c>
      <c r="C142" s="21" t="str">
        <f t="shared" si="20"/>
        <v/>
      </c>
      <c r="D142" s="21" t="str">
        <f t="shared" si="20"/>
        <v/>
      </c>
      <c r="E142" s="21" t="str">
        <f t="shared" si="20"/>
        <v/>
      </c>
      <c r="F142" s="21" t="str">
        <f t="shared" si="20"/>
        <v/>
      </c>
      <c r="G142" s="21" t="str">
        <f t="shared" si="20"/>
        <v/>
      </c>
      <c r="H142" s="21" t="str">
        <f t="shared" si="20"/>
        <v/>
      </c>
      <c r="I142" s="21" t="str">
        <f t="shared" si="20"/>
        <v/>
      </c>
      <c r="J142" s="21" t="str">
        <f t="shared" si="20"/>
        <v/>
      </c>
      <c r="K142" s="21" t="str">
        <f t="shared" si="20"/>
        <v/>
      </c>
      <c r="L142" s="21" t="str">
        <f t="shared" si="20"/>
        <v/>
      </c>
      <c r="M142" s="21" t="str">
        <f t="shared" si="20"/>
        <v/>
      </c>
      <c r="N142" s="22">
        <f t="shared" ref="N142:N155" si="21">SUM(B142:M142)</f>
        <v>0</v>
      </c>
    </row>
    <row r="143" spans="1:14" x14ac:dyDescent="0.25">
      <c r="A143" s="14" t="str">
        <f t="shared" si="18"/>
        <v>Chavana at Alidhoo</v>
      </c>
      <c r="B143" s="21" t="str">
        <f t="shared" si="20"/>
        <v/>
      </c>
      <c r="C143" s="21" t="str">
        <f t="shared" si="20"/>
        <v/>
      </c>
      <c r="D143" s="21" t="str">
        <f t="shared" si="20"/>
        <v/>
      </c>
      <c r="E143" s="21" t="str">
        <f t="shared" si="20"/>
        <v/>
      </c>
      <c r="F143" s="21" t="str">
        <f t="shared" si="20"/>
        <v/>
      </c>
      <c r="G143" s="21" t="str">
        <f t="shared" si="20"/>
        <v/>
      </c>
      <c r="H143" s="21" t="str">
        <f t="shared" si="20"/>
        <v/>
      </c>
      <c r="I143" s="21" t="str">
        <f t="shared" si="20"/>
        <v/>
      </c>
      <c r="J143" s="21" t="str">
        <f t="shared" si="20"/>
        <v/>
      </c>
      <c r="K143" s="21" t="str">
        <f t="shared" si="20"/>
        <v/>
      </c>
      <c r="L143" s="21" t="str">
        <f t="shared" si="20"/>
        <v/>
      </c>
      <c r="M143" s="21" t="str">
        <f t="shared" si="20"/>
        <v/>
      </c>
      <c r="N143" s="22">
        <f t="shared" si="21"/>
        <v>0</v>
      </c>
    </row>
    <row r="144" spans="1:14" x14ac:dyDescent="0.25">
      <c r="A144" s="14" t="str">
        <f t="shared" si="18"/>
        <v>Lily Beach</v>
      </c>
      <c r="B144" s="21" t="str">
        <f t="shared" si="20"/>
        <v/>
      </c>
      <c r="C144" s="21" t="str">
        <f t="shared" si="20"/>
        <v/>
      </c>
      <c r="D144" s="21" t="str">
        <f t="shared" si="20"/>
        <v/>
      </c>
      <c r="E144" s="21" t="str">
        <f t="shared" si="20"/>
        <v/>
      </c>
      <c r="F144" s="21" t="str">
        <f t="shared" si="20"/>
        <v/>
      </c>
      <c r="G144" s="21" t="str">
        <f t="shared" si="20"/>
        <v/>
      </c>
      <c r="H144" s="21" t="str">
        <f t="shared" si="20"/>
        <v/>
      </c>
      <c r="I144" s="21" t="str">
        <f t="shared" si="20"/>
        <v/>
      </c>
      <c r="J144" s="21" t="str">
        <f t="shared" si="20"/>
        <v/>
      </c>
      <c r="K144" s="21" t="str">
        <f t="shared" si="20"/>
        <v/>
      </c>
      <c r="L144" s="21" t="str">
        <f t="shared" si="20"/>
        <v/>
      </c>
      <c r="M144" s="21" t="str">
        <f t="shared" si="20"/>
        <v/>
      </c>
      <c r="N144" s="22">
        <f t="shared" si="21"/>
        <v>0</v>
      </c>
    </row>
    <row r="145" spans="1:14" x14ac:dyDescent="0.25">
      <c r="A145" s="14" t="str">
        <f t="shared" si="18"/>
        <v>Chavanaspa Dhonveli</v>
      </c>
      <c r="B145" s="21" t="str">
        <f t="shared" si="20"/>
        <v/>
      </c>
      <c r="C145" s="21" t="str">
        <f t="shared" si="20"/>
        <v/>
      </c>
      <c r="D145" s="21" t="str">
        <f t="shared" si="20"/>
        <v/>
      </c>
      <c r="E145" s="21" t="str">
        <f t="shared" si="20"/>
        <v/>
      </c>
      <c r="F145" s="21" t="str">
        <f t="shared" si="20"/>
        <v/>
      </c>
      <c r="G145" s="21" t="str">
        <f t="shared" si="20"/>
        <v/>
      </c>
      <c r="H145" s="21" t="str">
        <f t="shared" si="20"/>
        <v/>
      </c>
      <c r="I145" s="21" t="str">
        <f t="shared" si="20"/>
        <v/>
      </c>
      <c r="J145" s="21" t="str">
        <f t="shared" si="20"/>
        <v/>
      </c>
      <c r="K145" s="21" t="str">
        <f t="shared" si="20"/>
        <v/>
      </c>
      <c r="L145" s="21" t="str">
        <f t="shared" si="20"/>
        <v/>
      </c>
      <c r="M145" s="21" t="str">
        <f t="shared" si="20"/>
        <v/>
      </c>
      <c r="N145" s="22">
        <f t="shared" si="21"/>
        <v>0</v>
      </c>
    </row>
    <row r="146" spans="1:14" x14ac:dyDescent="0.25">
      <c r="A146" s="14" t="str">
        <f t="shared" si="18"/>
        <v>Hakuraa Huraa</v>
      </c>
      <c r="B146" s="21" t="str">
        <f t="shared" si="20"/>
        <v/>
      </c>
      <c r="C146" s="21" t="str">
        <f t="shared" si="20"/>
        <v/>
      </c>
      <c r="D146" s="21" t="str">
        <f t="shared" si="20"/>
        <v/>
      </c>
      <c r="E146" s="21" t="str">
        <f t="shared" si="20"/>
        <v/>
      </c>
      <c r="F146" s="21" t="str">
        <f t="shared" si="20"/>
        <v/>
      </c>
      <c r="G146" s="21" t="str">
        <f t="shared" si="20"/>
        <v/>
      </c>
      <c r="H146" s="21" t="str">
        <f t="shared" si="20"/>
        <v/>
      </c>
      <c r="I146" s="21" t="str">
        <f t="shared" si="20"/>
        <v/>
      </c>
      <c r="J146" s="21" t="str">
        <f t="shared" si="20"/>
        <v/>
      </c>
      <c r="K146" s="21" t="str">
        <f t="shared" si="20"/>
        <v/>
      </c>
      <c r="L146" s="21" t="str">
        <f t="shared" si="20"/>
        <v/>
      </c>
      <c r="M146" s="21" t="str">
        <f t="shared" si="20"/>
        <v/>
      </c>
      <c r="N146" s="22">
        <f t="shared" si="21"/>
        <v>0</v>
      </c>
    </row>
    <row r="147" spans="1:14" x14ac:dyDescent="0.25">
      <c r="A147" s="14" t="str">
        <f t="shared" si="18"/>
        <v>Chavanaspa Rannalhi</v>
      </c>
      <c r="B147" s="21" t="str">
        <f t="shared" si="20"/>
        <v/>
      </c>
      <c r="C147" s="21" t="str">
        <f t="shared" si="20"/>
        <v/>
      </c>
      <c r="D147" s="21" t="str">
        <f t="shared" si="20"/>
        <v/>
      </c>
      <c r="E147" s="21" t="str">
        <f t="shared" si="20"/>
        <v/>
      </c>
      <c r="F147" s="21" t="str">
        <f t="shared" si="20"/>
        <v/>
      </c>
      <c r="G147" s="21" t="str">
        <f t="shared" si="20"/>
        <v/>
      </c>
      <c r="H147" s="21" t="str">
        <f t="shared" si="20"/>
        <v/>
      </c>
      <c r="I147" s="21" t="str">
        <f t="shared" si="20"/>
        <v/>
      </c>
      <c r="J147" s="21" t="str">
        <f t="shared" si="20"/>
        <v/>
      </c>
      <c r="K147" s="21" t="str">
        <f t="shared" si="20"/>
        <v/>
      </c>
      <c r="L147" s="21" t="str">
        <f t="shared" si="20"/>
        <v/>
      </c>
      <c r="M147" s="21" t="str">
        <f t="shared" si="20"/>
        <v/>
      </c>
      <c r="N147" s="22">
        <f t="shared" si="21"/>
        <v>0</v>
      </c>
    </row>
    <row r="148" spans="1:14" x14ac:dyDescent="0.25">
      <c r="A148" s="14" t="str">
        <f t="shared" si="18"/>
        <v>Chavanaspa Meedhupparu</v>
      </c>
      <c r="B148" s="21" t="str">
        <f t="shared" si="20"/>
        <v/>
      </c>
      <c r="C148" s="21" t="str">
        <f t="shared" si="20"/>
        <v/>
      </c>
      <c r="D148" s="21" t="str">
        <f t="shared" si="20"/>
        <v/>
      </c>
      <c r="E148" s="21" t="str">
        <f t="shared" si="20"/>
        <v/>
      </c>
      <c r="F148" s="21" t="str">
        <f t="shared" si="20"/>
        <v/>
      </c>
      <c r="G148" s="21" t="str">
        <f t="shared" si="20"/>
        <v/>
      </c>
      <c r="H148" s="21" t="str">
        <f t="shared" si="20"/>
        <v/>
      </c>
      <c r="I148" s="21" t="str">
        <f t="shared" si="20"/>
        <v/>
      </c>
      <c r="J148" s="21" t="str">
        <f t="shared" si="20"/>
        <v/>
      </c>
      <c r="K148" s="21" t="str">
        <f t="shared" si="20"/>
        <v/>
      </c>
      <c r="L148" s="21" t="str">
        <f t="shared" si="20"/>
        <v/>
      </c>
      <c r="M148" s="21" t="str">
        <f t="shared" si="20"/>
        <v/>
      </c>
      <c r="N148" s="22">
        <f t="shared" si="21"/>
        <v>0</v>
      </c>
    </row>
    <row r="149" spans="1:14" x14ac:dyDescent="0.25">
      <c r="A149" s="14" t="str">
        <f t="shared" si="18"/>
        <v>Akiri Spa</v>
      </c>
      <c r="B149" s="21" t="str">
        <f t="shared" si="20"/>
        <v/>
      </c>
      <c r="C149" s="21" t="str">
        <f t="shared" si="20"/>
        <v/>
      </c>
      <c r="D149" s="21" t="str">
        <f t="shared" si="20"/>
        <v/>
      </c>
      <c r="E149" s="21" t="str">
        <f t="shared" si="20"/>
        <v/>
      </c>
      <c r="F149" s="21" t="str">
        <f t="shared" si="20"/>
        <v/>
      </c>
      <c r="G149" s="21" t="str">
        <f t="shared" si="20"/>
        <v/>
      </c>
      <c r="H149" s="21" t="str">
        <f t="shared" si="20"/>
        <v/>
      </c>
      <c r="I149" s="21" t="str">
        <f t="shared" si="20"/>
        <v/>
      </c>
      <c r="J149" s="21" t="str">
        <f t="shared" si="20"/>
        <v/>
      </c>
      <c r="K149" s="21" t="str">
        <f t="shared" si="20"/>
        <v/>
      </c>
      <c r="L149" s="21" t="str">
        <f t="shared" si="20"/>
        <v/>
      </c>
      <c r="M149" s="21" t="str">
        <f t="shared" si="20"/>
        <v/>
      </c>
      <c r="N149" s="22">
        <f t="shared" si="21"/>
        <v>0</v>
      </c>
    </row>
    <row r="150" spans="1:14" x14ac:dyDescent="0.25">
      <c r="A150" s="14" t="str">
        <f t="shared" si="18"/>
        <v>Adaaran Hudhuranfushi</v>
      </c>
      <c r="B150" s="21" t="str">
        <f t="shared" si="20"/>
        <v/>
      </c>
      <c r="C150" s="21" t="str">
        <f t="shared" si="20"/>
        <v/>
      </c>
      <c r="D150" s="21" t="str">
        <f t="shared" si="20"/>
        <v/>
      </c>
      <c r="E150" s="21" t="str">
        <f t="shared" si="20"/>
        <v/>
      </c>
      <c r="F150" s="21" t="str">
        <f t="shared" si="20"/>
        <v/>
      </c>
      <c r="G150" s="21" t="str">
        <f t="shared" si="20"/>
        <v/>
      </c>
      <c r="H150" s="21" t="str">
        <f t="shared" si="20"/>
        <v/>
      </c>
      <c r="I150" s="21" t="str">
        <f t="shared" si="20"/>
        <v/>
      </c>
      <c r="J150" s="21" t="str">
        <f t="shared" si="20"/>
        <v/>
      </c>
      <c r="K150" s="21" t="str">
        <f t="shared" si="20"/>
        <v/>
      </c>
      <c r="L150" s="21" t="str">
        <f t="shared" si="20"/>
        <v/>
      </c>
      <c r="M150" s="21" t="str">
        <f t="shared" si="20"/>
        <v/>
      </c>
      <c r="N150" s="22">
        <f t="shared" si="21"/>
        <v>0</v>
      </c>
    </row>
    <row r="151" spans="1:14" x14ac:dyDescent="0.25">
      <c r="A151" s="14" t="str">
        <f t="shared" si="18"/>
        <v>Chavanaspa Ellaidoo</v>
      </c>
      <c r="B151" s="21" t="str">
        <f t="shared" si="20"/>
        <v/>
      </c>
      <c r="C151" s="21" t="str">
        <f t="shared" si="20"/>
        <v/>
      </c>
      <c r="D151" s="21" t="str">
        <f t="shared" si="20"/>
        <v/>
      </c>
      <c r="E151" s="21" t="str">
        <f t="shared" si="20"/>
        <v/>
      </c>
      <c r="F151" s="21" t="str">
        <f t="shared" si="20"/>
        <v/>
      </c>
      <c r="G151" s="21" t="str">
        <f t="shared" si="20"/>
        <v/>
      </c>
      <c r="H151" s="21" t="str">
        <f t="shared" si="20"/>
        <v/>
      </c>
      <c r="I151" s="21" t="str">
        <f t="shared" si="20"/>
        <v/>
      </c>
      <c r="J151" s="21" t="str">
        <f t="shared" si="20"/>
        <v/>
      </c>
      <c r="K151" s="21" t="str">
        <f t="shared" si="20"/>
        <v/>
      </c>
      <c r="L151" s="21" t="str">
        <f t="shared" si="20"/>
        <v/>
      </c>
      <c r="M151" s="21" t="str">
        <f t="shared" si="20"/>
        <v/>
      </c>
      <c r="N151" s="22">
        <f t="shared" si="21"/>
        <v>0</v>
      </c>
    </row>
    <row r="152" spans="1:14" x14ac:dyDescent="0.25">
      <c r="A152" s="14" t="str">
        <f t="shared" si="18"/>
        <v>Chavanaspa Vadoo</v>
      </c>
      <c r="B152" s="21" t="str">
        <f t="shared" si="20"/>
        <v/>
      </c>
      <c r="C152" s="21" t="str">
        <f t="shared" si="20"/>
        <v/>
      </c>
      <c r="D152" s="21" t="str">
        <f t="shared" si="20"/>
        <v/>
      </c>
      <c r="E152" s="21" t="str">
        <f t="shared" si="20"/>
        <v/>
      </c>
      <c r="F152" s="21" t="str">
        <f t="shared" si="20"/>
        <v/>
      </c>
      <c r="G152" s="21" t="str">
        <f t="shared" si="20"/>
        <v/>
      </c>
      <c r="H152" s="21" t="str">
        <f t="shared" si="20"/>
        <v/>
      </c>
      <c r="I152" s="21" t="str">
        <f t="shared" si="20"/>
        <v/>
      </c>
      <c r="J152" s="21" t="str">
        <f t="shared" si="20"/>
        <v/>
      </c>
      <c r="K152" s="21" t="str">
        <f t="shared" si="20"/>
        <v/>
      </c>
      <c r="L152" s="21" t="str">
        <f t="shared" si="20"/>
        <v/>
      </c>
      <c r="M152" s="21" t="str">
        <f t="shared" si="20"/>
        <v/>
      </c>
      <c r="N152" s="22">
        <f t="shared" si="21"/>
        <v>0</v>
      </c>
    </row>
    <row r="153" spans="1:14" x14ac:dyDescent="0.25">
      <c r="A153" s="14" t="str">
        <f t="shared" si="18"/>
        <v>Chavanaspa PearlSand</v>
      </c>
      <c r="B153" s="21" t="str">
        <f t="shared" si="20"/>
        <v/>
      </c>
      <c r="C153" s="21" t="str">
        <f t="shared" si="20"/>
        <v/>
      </c>
      <c r="D153" s="21" t="str">
        <f t="shared" si="20"/>
        <v/>
      </c>
      <c r="E153" s="21" t="str">
        <f t="shared" si="20"/>
        <v/>
      </c>
      <c r="F153" s="21" t="str">
        <f t="shared" si="20"/>
        <v/>
      </c>
      <c r="G153" s="21" t="str">
        <f t="shared" si="20"/>
        <v/>
      </c>
      <c r="H153" s="21" t="str">
        <f t="shared" si="20"/>
        <v/>
      </c>
      <c r="I153" s="21" t="str">
        <f t="shared" si="20"/>
        <v/>
      </c>
      <c r="J153" s="21" t="str">
        <f t="shared" si="20"/>
        <v/>
      </c>
      <c r="K153" s="21" t="str">
        <f t="shared" si="20"/>
        <v/>
      </c>
      <c r="L153" s="21" t="str">
        <f t="shared" si="20"/>
        <v/>
      </c>
      <c r="M153" s="21" t="str">
        <f t="shared" si="20"/>
        <v/>
      </c>
      <c r="N153" s="22">
        <f t="shared" si="21"/>
        <v>0</v>
      </c>
    </row>
    <row r="154" spans="1:14" x14ac:dyDescent="0.25">
      <c r="A154" s="14" t="str">
        <f t="shared" si="18"/>
        <v>Amaya Spa</v>
      </c>
      <c r="B154" s="21" t="str">
        <f t="shared" si="20"/>
        <v/>
      </c>
      <c r="C154" s="21" t="str">
        <f t="shared" si="20"/>
        <v/>
      </c>
      <c r="D154" s="21" t="str">
        <f t="shared" si="20"/>
        <v/>
      </c>
      <c r="E154" s="21" t="str">
        <f t="shared" si="20"/>
        <v/>
      </c>
      <c r="F154" s="21" t="str">
        <f t="shared" si="20"/>
        <v/>
      </c>
      <c r="G154" s="21" t="str">
        <f t="shared" si="20"/>
        <v/>
      </c>
      <c r="H154" s="21" t="str">
        <f t="shared" si="20"/>
        <v/>
      </c>
      <c r="I154" s="21" t="str">
        <f t="shared" si="20"/>
        <v/>
      </c>
      <c r="J154" s="21" t="str">
        <f t="shared" si="20"/>
        <v/>
      </c>
      <c r="K154" s="21" t="str">
        <f t="shared" si="20"/>
        <v/>
      </c>
      <c r="L154" s="21" t="str">
        <f t="shared" si="20"/>
        <v/>
      </c>
      <c r="M154" s="21" t="str">
        <f t="shared" si="20"/>
        <v/>
      </c>
      <c r="N154" s="22">
        <f t="shared" si="21"/>
        <v>0</v>
      </c>
    </row>
    <row r="155" spans="1:14" x14ac:dyDescent="0.25">
      <c r="A155" s="14" t="str">
        <f t="shared" si="18"/>
        <v>Club Med Finolhu</v>
      </c>
      <c r="B155" s="21" t="str">
        <f t="shared" si="20"/>
        <v/>
      </c>
      <c r="C155" s="21" t="str">
        <f t="shared" si="20"/>
        <v/>
      </c>
      <c r="D155" s="21" t="str">
        <f t="shared" si="20"/>
        <v/>
      </c>
      <c r="E155" s="21" t="str">
        <f t="shared" si="20"/>
        <v/>
      </c>
      <c r="F155" s="21" t="str">
        <f t="shared" si="20"/>
        <v/>
      </c>
      <c r="G155" s="21" t="str">
        <f t="shared" si="20"/>
        <v/>
      </c>
      <c r="H155" s="21" t="str">
        <f t="shared" si="20"/>
        <v/>
      </c>
      <c r="I155" s="21" t="str">
        <f t="shared" si="20"/>
        <v/>
      </c>
      <c r="J155" s="21" t="str">
        <f t="shared" si="20"/>
        <v/>
      </c>
      <c r="K155" s="21" t="str">
        <f t="shared" si="20"/>
        <v/>
      </c>
      <c r="L155" s="21" t="str">
        <f t="shared" si="20"/>
        <v/>
      </c>
      <c r="M155" s="21" t="str">
        <f t="shared" si="20"/>
        <v/>
      </c>
      <c r="N155" s="22">
        <f t="shared" si="21"/>
        <v>0</v>
      </c>
    </row>
    <row r="156" spans="1:14" x14ac:dyDescent="0.25">
      <c r="A156" s="15"/>
      <c r="B156" s="23">
        <f>SUM(B141:B155)</f>
        <v>0</v>
      </c>
      <c r="C156" s="23">
        <f>SUM(C141:C155)</f>
        <v>0</v>
      </c>
      <c r="D156" s="23">
        <f>SUM(D141:D155)</f>
        <v>0</v>
      </c>
      <c r="E156" s="23">
        <f>SUM(E141:E155)</f>
        <v>0</v>
      </c>
      <c r="F156" s="23">
        <f>SUM(F141:F155)</f>
        <v>0</v>
      </c>
      <c r="G156" s="23">
        <f>SUM(G141:G155)</f>
        <v>0</v>
      </c>
      <c r="H156" s="23">
        <f>SUM(H141:H155)</f>
        <v>0</v>
      </c>
      <c r="I156" s="23">
        <f>SUM(I141:I155)</f>
        <v>0</v>
      </c>
      <c r="J156" s="23">
        <f>SUM(J141:J155)</f>
        <v>0</v>
      </c>
      <c r="K156" s="23">
        <f>SUM(K141:K155)</f>
        <v>0</v>
      </c>
      <c r="L156" s="23">
        <f>SUM(L141:L155)</f>
        <v>0</v>
      </c>
      <c r="M156" s="23">
        <f>SUM(M141:M155)</f>
        <v>0</v>
      </c>
      <c r="N156" s="24">
        <f>SUM(N141:N155)</f>
        <v>0</v>
      </c>
    </row>
    <row r="157" spans="1:14" x14ac:dyDescent="0.25">
      <c r="A157" s="10" t="s">
        <v>56</v>
      </c>
      <c r="B157" s="20" t="s">
        <v>26</v>
      </c>
      <c r="C157" s="11"/>
      <c r="D157" s="11"/>
      <c r="E157" s="11"/>
      <c r="F157" s="11"/>
      <c r="G157" s="11"/>
      <c r="H157" s="11"/>
      <c r="I157" s="11"/>
      <c r="J157" s="16"/>
      <c r="K157" s="16"/>
      <c r="L157" s="16"/>
      <c r="M157" s="16"/>
      <c r="N157" s="13"/>
    </row>
    <row r="158" spans="1:14" x14ac:dyDescent="0.25">
      <c r="A158" s="14" t="str">
        <f t="shared" ref="A158:A172" si="22">A5</f>
        <v>Clubmed Kani</v>
      </c>
      <c r="B158" s="21" t="str">
        <f>IF(B90&gt;0,B107/B90,"")</f>
        <v/>
      </c>
      <c r="C158" s="21" t="str">
        <f t="shared" ref="C158:M158" si="23">IF(C90&gt;0,C107/C90,"")</f>
        <v/>
      </c>
      <c r="D158" s="21" t="str">
        <f t="shared" si="23"/>
        <v/>
      </c>
      <c r="E158" s="21" t="str">
        <f t="shared" si="23"/>
        <v/>
      </c>
      <c r="F158" s="21" t="str">
        <f t="shared" si="23"/>
        <v/>
      </c>
      <c r="G158" s="21" t="str">
        <f t="shared" si="23"/>
        <v/>
      </c>
      <c r="H158" s="21" t="str">
        <f t="shared" si="23"/>
        <v/>
      </c>
      <c r="I158" s="21" t="str">
        <f t="shared" si="23"/>
        <v/>
      </c>
      <c r="J158" s="21" t="str">
        <f t="shared" si="23"/>
        <v/>
      </c>
      <c r="K158" s="21" t="str">
        <f t="shared" si="23"/>
        <v/>
      </c>
      <c r="L158" s="21" t="str">
        <f t="shared" si="23"/>
        <v/>
      </c>
      <c r="M158" s="21" t="str">
        <f t="shared" si="23"/>
        <v/>
      </c>
      <c r="N158" s="22">
        <f>SUM(B158:M158)</f>
        <v>0</v>
      </c>
    </row>
    <row r="159" spans="1:14" x14ac:dyDescent="0.25">
      <c r="A159" s="14" t="str">
        <f t="shared" si="22"/>
        <v>Island Hideaway</v>
      </c>
      <c r="B159" s="21" t="str">
        <f t="shared" ref="B159:M172" si="24">IF(B91&gt;0,B108/B91,"")</f>
        <v/>
      </c>
      <c r="C159" s="21" t="str">
        <f t="shared" si="24"/>
        <v/>
      </c>
      <c r="D159" s="21" t="str">
        <f t="shared" si="24"/>
        <v/>
      </c>
      <c r="E159" s="21" t="str">
        <f t="shared" si="24"/>
        <v/>
      </c>
      <c r="F159" s="21" t="str">
        <f t="shared" si="24"/>
        <v/>
      </c>
      <c r="G159" s="21" t="str">
        <f t="shared" si="24"/>
        <v/>
      </c>
      <c r="H159" s="21" t="str">
        <f t="shared" si="24"/>
        <v/>
      </c>
      <c r="I159" s="21" t="str">
        <f t="shared" si="24"/>
        <v/>
      </c>
      <c r="J159" s="21" t="str">
        <f t="shared" si="24"/>
        <v/>
      </c>
      <c r="K159" s="21" t="str">
        <f t="shared" si="24"/>
        <v/>
      </c>
      <c r="L159" s="21" t="str">
        <f t="shared" si="24"/>
        <v/>
      </c>
      <c r="M159" s="21" t="str">
        <f t="shared" si="24"/>
        <v/>
      </c>
      <c r="N159" s="22">
        <f t="shared" ref="N159:N172" si="25">SUM(B159:M159)</f>
        <v>0</v>
      </c>
    </row>
    <row r="160" spans="1:14" x14ac:dyDescent="0.25">
      <c r="A160" s="14" t="str">
        <f t="shared" si="22"/>
        <v>Chavana at Alidhoo</v>
      </c>
      <c r="B160" s="21" t="str">
        <f t="shared" si="24"/>
        <v/>
      </c>
      <c r="C160" s="21" t="str">
        <f t="shared" si="24"/>
        <v/>
      </c>
      <c r="D160" s="21" t="str">
        <f t="shared" si="24"/>
        <v/>
      </c>
      <c r="E160" s="21" t="str">
        <f t="shared" si="24"/>
        <v/>
      </c>
      <c r="F160" s="21" t="str">
        <f t="shared" si="24"/>
        <v/>
      </c>
      <c r="G160" s="21" t="str">
        <f t="shared" si="24"/>
        <v/>
      </c>
      <c r="H160" s="21" t="str">
        <f t="shared" si="24"/>
        <v/>
      </c>
      <c r="I160" s="21" t="str">
        <f t="shared" si="24"/>
        <v/>
      </c>
      <c r="J160" s="21" t="str">
        <f t="shared" si="24"/>
        <v/>
      </c>
      <c r="K160" s="21" t="str">
        <f t="shared" si="24"/>
        <v/>
      </c>
      <c r="L160" s="21" t="str">
        <f t="shared" si="24"/>
        <v/>
      </c>
      <c r="M160" s="21" t="str">
        <f t="shared" si="24"/>
        <v/>
      </c>
      <c r="N160" s="22">
        <f t="shared" si="25"/>
        <v>0</v>
      </c>
    </row>
    <row r="161" spans="1:14" x14ac:dyDescent="0.25">
      <c r="A161" s="14" t="str">
        <f t="shared" si="22"/>
        <v>Lily Beach</v>
      </c>
      <c r="B161" s="21" t="str">
        <f t="shared" si="24"/>
        <v/>
      </c>
      <c r="C161" s="21" t="str">
        <f t="shared" si="24"/>
        <v/>
      </c>
      <c r="D161" s="21" t="str">
        <f t="shared" si="24"/>
        <v/>
      </c>
      <c r="E161" s="21" t="str">
        <f t="shared" si="24"/>
        <v/>
      </c>
      <c r="F161" s="21" t="str">
        <f t="shared" si="24"/>
        <v/>
      </c>
      <c r="G161" s="21" t="str">
        <f t="shared" si="24"/>
        <v/>
      </c>
      <c r="H161" s="21" t="str">
        <f t="shared" si="24"/>
        <v/>
      </c>
      <c r="I161" s="21" t="str">
        <f t="shared" si="24"/>
        <v/>
      </c>
      <c r="J161" s="21" t="str">
        <f t="shared" si="24"/>
        <v/>
      </c>
      <c r="K161" s="21" t="str">
        <f t="shared" si="24"/>
        <v/>
      </c>
      <c r="L161" s="21" t="str">
        <f t="shared" si="24"/>
        <v/>
      </c>
      <c r="M161" s="21" t="str">
        <f t="shared" si="24"/>
        <v/>
      </c>
      <c r="N161" s="22">
        <f t="shared" si="25"/>
        <v>0</v>
      </c>
    </row>
    <row r="162" spans="1:14" x14ac:dyDescent="0.25">
      <c r="A162" s="14" t="str">
        <f t="shared" si="22"/>
        <v>Chavanaspa Dhonveli</v>
      </c>
      <c r="B162" s="21" t="str">
        <f t="shared" si="24"/>
        <v/>
      </c>
      <c r="C162" s="21" t="str">
        <f t="shared" si="24"/>
        <v/>
      </c>
      <c r="D162" s="21" t="str">
        <f t="shared" si="24"/>
        <v/>
      </c>
      <c r="E162" s="21" t="str">
        <f t="shared" si="24"/>
        <v/>
      </c>
      <c r="F162" s="21" t="str">
        <f t="shared" si="24"/>
        <v/>
      </c>
      <c r="G162" s="21" t="str">
        <f t="shared" si="24"/>
        <v/>
      </c>
      <c r="H162" s="21" t="str">
        <f t="shared" si="24"/>
        <v/>
      </c>
      <c r="I162" s="21" t="str">
        <f t="shared" si="24"/>
        <v/>
      </c>
      <c r="J162" s="21" t="str">
        <f t="shared" si="24"/>
        <v/>
      </c>
      <c r="K162" s="21" t="str">
        <f t="shared" si="24"/>
        <v/>
      </c>
      <c r="L162" s="21" t="str">
        <f t="shared" si="24"/>
        <v/>
      </c>
      <c r="M162" s="21" t="str">
        <f t="shared" si="24"/>
        <v/>
      </c>
      <c r="N162" s="22">
        <f t="shared" si="25"/>
        <v>0</v>
      </c>
    </row>
    <row r="163" spans="1:14" x14ac:dyDescent="0.25">
      <c r="A163" s="14" t="str">
        <f t="shared" si="22"/>
        <v>Hakuraa Huraa</v>
      </c>
      <c r="B163" s="21" t="str">
        <f t="shared" si="24"/>
        <v/>
      </c>
      <c r="C163" s="21" t="str">
        <f t="shared" si="24"/>
        <v/>
      </c>
      <c r="D163" s="21" t="str">
        <f t="shared" si="24"/>
        <v/>
      </c>
      <c r="E163" s="21" t="str">
        <f t="shared" si="24"/>
        <v/>
      </c>
      <c r="F163" s="21" t="str">
        <f t="shared" si="24"/>
        <v/>
      </c>
      <c r="G163" s="21" t="str">
        <f t="shared" si="24"/>
        <v/>
      </c>
      <c r="H163" s="21" t="str">
        <f t="shared" si="24"/>
        <v/>
      </c>
      <c r="I163" s="21" t="str">
        <f t="shared" si="24"/>
        <v/>
      </c>
      <c r="J163" s="21" t="str">
        <f t="shared" si="24"/>
        <v/>
      </c>
      <c r="K163" s="21" t="str">
        <f t="shared" si="24"/>
        <v/>
      </c>
      <c r="L163" s="21" t="str">
        <f t="shared" si="24"/>
        <v/>
      </c>
      <c r="M163" s="21" t="str">
        <f t="shared" si="24"/>
        <v/>
      </c>
      <c r="N163" s="22">
        <f t="shared" si="25"/>
        <v>0</v>
      </c>
    </row>
    <row r="164" spans="1:14" x14ac:dyDescent="0.25">
      <c r="A164" s="14" t="str">
        <f t="shared" si="22"/>
        <v>Chavanaspa Rannalhi</v>
      </c>
      <c r="B164" s="21" t="str">
        <f t="shared" si="24"/>
        <v/>
      </c>
      <c r="C164" s="21" t="str">
        <f t="shared" si="24"/>
        <v/>
      </c>
      <c r="D164" s="21" t="str">
        <f t="shared" si="24"/>
        <v/>
      </c>
      <c r="E164" s="21" t="str">
        <f t="shared" si="24"/>
        <v/>
      </c>
      <c r="F164" s="21" t="str">
        <f t="shared" si="24"/>
        <v/>
      </c>
      <c r="G164" s="21" t="str">
        <f t="shared" si="24"/>
        <v/>
      </c>
      <c r="H164" s="21" t="str">
        <f t="shared" si="24"/>
        <v/>
      </c>
      <c r="I164" s="21" t="str">
        <f t="shared" si="24"/>
        <v/>
      </c>
      <c r="J164" s="21" t="str">
        <f t="shared" si="24"/>
        <v/>
      </c>
      <c r="K164" s="21" t="str">
        <f t="shared" si="24"/>
        <v/>
      </c>
      <c r="L164" s="21" t="str">
        <f t="shared" si="24"/>
        <v/>
      </c>
      <c r="M164" s="21" t="str">
        <f t="shared" si="24"/>
        <v/>
      </c>
      <c r="N164" s="22">
        <f t="shared" si="25"/>
        <v>0</v>
      </c>
    </row>
    <row r="165" spans="1:14" x14ac:dyDescent="0.25">
      <c r="A165" s="14" t="str">
        <f t="shared" si="22"/>
        <v>Chavanaspa Meedhupparu</v>
      </c>
      <c r="B165" s="21" t="str">
        <f t="shared" si="24"/>
        <v/>
      </c>
      <c r="C165" s="21" t="str">
        <f t="shared" si="24"/>
        <v/>
      </c>
      <c r="D165" s="21" t="str">
        <f t="shared" si="24"/>
        <v/>
      </c>
      <c r="E165" s="21" t="str">
        <f t="shared" si="24"/>
        <v/>
      </c>
      <c r="F165" s="21" t="str">
        <f t="shared" si="24"/>
        <v/>
      </c>
      <c r="G165" s="21" t="str">
        <f t="shared" si="24"/>
        <v/>
      </c>
      <c r="H165" s="21" t="str">
        <f t="shared" si="24"/>
        <v/>
      </c>
      <c r="I165" s="21" t="str">
        <f t="shared" si="24"/>
        <v/>
      </c>
      <c r="J165" s="21" t="str">
        <f t="shared" si="24"/>
        <v/>
      </c>
      <c r="K165" s="21" t="str">
        <f t="shared" si="24"/>
        <v/>
      </c>
      <c r="L165" s="21" t="str">
        <f t="shared" si="24"/>
        <v/>
      </c>
      <c r="M165" s="21" t="str">
        <f t="shared" si="24"/>
        <v/>
      </c>
      <c r="N165" s="22">
        <f t="shared" si="25"/>
        <v>0</v>
      </c>
    </row>
    <row r="166" spans="1:14" x14ac:dyDescent="0.25">
      <c r="A166" s="14" t="str">
        <f t="shared" si="22"/>
        <v>Akiri Spa</v>
      </c>
      <c r="B166" s="21" t="str">
        <f t="shared" si="24"/>
        <v/>
      </c>
      <c r="C166" s="21" t="str">
        <f t="shared" si="24"/>
        <v/>
      </c>
      <c r="D166" s="21" t="str">
        <f t="shared" si="24"/>
        <v/>
      </c>
      <c r="E166" s="21" t="str">
        <f t="shared" si="24"/>
        <v/>
      </c>
      <c r="F166" s="21" t="str">
        <f t="shared" si="24"/>
        <v/>
      </c>
      <c r="G166" s="21" t="str">
        <f t="shared" si="24"/>
        <v/>
      </c>
      <c r="H166" s="21" t="str">
        <f t="shared" si="24"/>
        <v/>
      </c>
      <c r="I166" s="21" t="str">
        <f t="shared" si="24"/>
        <v/>
      </c>
      <c r="J166" s="21" t="str">
        <f t="shared" si="24"/>
        <v/>
      </c>
      <c r="K166" s="21" t="str">
        <f t="shared" si="24"/>
        <v/>
      </c>
      <c r="L166" s="21" t="str">
        <f t="shared" si="24"/>
        <v/>
      </c>
      <c r="M166" s="21" t="str">
        <f t="shared" si="24"/>
        <v/>
      </c>
      <c r="N166" s="22">
        <f t="shared" si="25"/>
        <v>0</v>
      </c>
    </row>
    <row r="167" spans="1:14" x14ac:dyDescent="0.25">
      <c r="A167" s="14" t="str">
        <f t="shared" si="22"/>
        <v>Adaaran Hudhuranfushi</v>
      </c>
      <c r="B167" s="21" t="str">
        <f t="shared" si="24"/>
        <v/>
      </c>
      <c r="C167" s="21" t="str">
        <f t="shared" si="24"/>
        <v/>
      </c>
      <c r="D167" s="21" t="str">
        <f t="shared" si="24"/>
        <v/>
      </c>
      <c r="E167" s="21" t="str">
        <f t="shared" si="24"/>
        <v/>
      </c>
      <c r="F167" s="21" t="str">
        <f t="shared" si="24"/>
        <v/>
      </c>
      <c r="G167" s="21" t="str">
        <f t="shared" si="24"/>
        <v/>
      </c>
      <c r="H167" s="21" t="str">
        <f t="shared" si="24"/>
        <v/>
      </c>
      <c r="I167" s="21" t="str">
        <f t="shared" si="24"/>
        <v/>
      </c>
      <c r="J167" s="21" t="str">
        <f t="shared" si="24"/>
        <v/>
      </c>
      <c r="K167" s="21" t="str">
        <f t="shared" si="24"/>
        <v/>
      </c>
      <c r="L167" s="21" t="str">
        <f t="shared" si="24"/>
        <v/>
      </c>
      <c r="M167" s="21" t="str">
        <f t="shared" si="24"/>
        <v/>
      </c>
      <c r="N167" s="22">
        <f t="shared" si="25"/>
        <v>0</v>
      </c>
    </row>
    <row r="168" spans="1:14" x14ac:dyDescent="0.25">
      <c r="A168" s="14" t="str">
        <f t="shared" si="22"/>
        <v>Chavanaspa Ellaidoo</v>
      </c>
      <c r="B168" s="21" t="str">
        <f t="shared" si="24"/>
        <v/>
      </c>
      <c r="C168" s="21" t="str">
        <f t="shared" si="24"/>
        <v/>
      </c>
      <c r="D168" s="21" t="str">
        <f t="shared" si="24"/>
        <v/>
      </c>
      <c r="E168" s="21" t="str">
        <f t="shared" si="24"/>
        <v/>
      </c>
      <c r="F168" s="21" t="str">
        <f t="shared" si="24"/>
        <v/>
      </c>
      <c r="G168" s="21" t="str">
        <f t="shared" si="24"/>
        <v/>
      </c>
      <c r="H168" s="21" t="str">
        <f t="shared" si="24"/>
        <v/>
      </c>
      <c r="I168" s="21" t="str">
        <f t="shared" si="24"/>
        <v/>
      </c>
      <c r="J168" s="21" t="str">
        <f t="shared" si="24"/>
        <v/>
      </c>
      <c r="K168" s="21" t="str">
        <f t="shared" si="24"/>
        <v/>
      </c>
      <c r="L168" s="21" t="str">
        <f t="shared" si="24"/>
        <v/>
      </c>
      <c r="M168" s="21" t="str">
        <f t="shared" si="24"/>
        <v/>
      </c>
      <c r="N168" s="22">
        <f t="shared" si="25"/>
        <v>0</v>
      </c>
    </row>
    <row r="169" spans="1:14" x14ac:dyDescent="0.25">
      <c r="A169" s="14" t="str">
        <f t="shared" si="22"/>
        <v>Chavanaspa Vadoo</v>
      </c>
      <c r="B169" s="21" t="str">
        <f t="shared" si="24"/>
        <v/>
      </c>
      <c r="C169" s="21" t="str">
        <f t="shared" si="24"/>
        <v/>
      </c>
      <c r="D169" s="21" t="str">
        <f t="shared" si="24"/>
        <v/>
      </c>
      <c r="E169" s="21" t="str">
        <f t="shared" si="24"/>
        <v/>
      </c>
      <c r="F169" s="21" t="str">
        <f t="shared" si="24"/>
        <v/>
      </c>
      <c r="G169" s="21" t="str">
        <f t="shared" si="24"/>
        <v/>
      </c>
      <c r="H169" s="21" t="str">
        <f t="shared" si="24"/>
        <v/>
      </c>
      <c r="I169" s="21" t="str">
        <f t="shared" si="24"/>
        <v/>
      </c>
      <c r="J169" s="21" t="str">
        <f t="shared" si="24"/>
        <v/>
      </c>
      <c r="K169" s="21" t="str">
        <f t="shared" si="24"/>
        <v/>
      </c>
      <c r="L169" s="21" t="str">
        <f t="shared" si="24"/>
        <v/>
      </c>
      <c r="M169" s="21" t="str">
        <f t="shared" si="24"/>
        <v/>
      </c>
      <c r="N169" s="22">
        <f t="shared" si="25"/>
        <v>0</v>
      </c>
    </row>
    <row r="170" spans="1:14" x14ac:dyDescent="0.25">
      <c r="A170" s="14" t="str">
        <f t="shared" si="22"/>
        <v>Chavanaspa PearlSand</v>
      </c>
      <c r="B170" s="21" t="str">
        <f t="shared" si="24"/>
        <v/>
      </c>
      <c r="C170" s="21" t="str">
        <f t="shared" si="24"/>
        <v/>
      </c>
      <c r="D170" s="21" t="str">
        <f t="shared" si="24"/>
        <v/>
      </c>
      <c r="E170" s="21" t="str">
        <f t="shared" si="24"/>
        <v/>
      </c>
      <c r="F170" s="21" t="str">
        <f t="shared" si="24"/>
        <v/>
      </c>
      <c r="G170" s="21" t="str">
        <f t="shared" si="24"/>
        <v/>
      </c>
      <c r="H170" s="21" t="str">
        <f t="shared" si="24"/>
        <v/>
      </c>
      <c r="I170" s="21" t="str">
        <f t="shared" si="24"/>
        <v/>
      </c>
      <c r="J170" s="21" t="str">
        <f t="shared" si="24"/>
        <v/>
      </c>
      <c r="K170" s="21" t="str">
        <f t="shared" si="24"/>
        <v/>
      </c>
      <c r="L170" s="21" t="str">
        <f t="shared" si="24"/>
        <v/>
      </c>
      <c r="M170" s="21" t="str">
        <f t="shared" si="24"/>
        <v/>
      </c>
      <c r="N170" s="22">
        <f t="shared" si="25"/>
        <v>0</v>
      </c>
    </row>
    <row r="171" spans="1:14" x14ac:dyDescent="0.25">
      <c r="A171" s="14" t="str">
        <f t="shared" si="22"/>
        <v>Amaya Spa</v>
      </c>
      <c r="B171" s="21" t="str">
        <f t="shared" si="24"/>
        <v/>
      </c>
      <c r="C171" s="21" t="str">
        <f t="shared" si="24"/>
        <v/>
      </c>
      <c r="D171" s="21" t="str">
        <f t="shared" si="24"/>
        <v/>
      </c>
      <c r="E171" s="21" t="str">
        <f t="shared" si="24"/>
        <v/>
      </c>
      <c r="F171" s="21" t="str">
        <f t="shared" si="24"/>
        <v/>
      </c>
      <c r="G171" s="21" t="str">
        <f t="shared" si="24"/>
        <v/>
      </c>
      <c r="H171" s="21" t="str">
        <f t="shared" si="24"/>
        <v/>
      </c>
      <c r="I171" s="21" t="str">
        <f t="shared" si="24"/>
        <v/>
      </c>
      <c r="J171" s="21" t="str">
        <f t="shared" si="24"/>
        <v/>
      </c>
      <c r="K171" s="21" t="str">
        <f t="shared" si="24"/>
        <v/>
      </c>
      <c r="L171" s="21" t="str">
        <f t="shared" si="24"/>
        <v/>
      </c>
      <c r="M171" s="21" t="str">
        <f t="shared" si="24"/>
        <v/>
      </c>
      <c r="N171" s="22">
        <f t="shared" si="25"/>
        <v>0</v>
      </c>
    </row>
    <row r="172" spans="1:14" x14ac:dyDescent="0.25">
      <c r="A172" s="14" t="str">
        <f t="shared" si="22"/>
        <v>Club Med Finolhu</v>
      </c>
      <c r="B172" s="21" t="str">
        <f t="shared" si="24"/>
        <v/>
      </c>
      <c r="C172" s="21" t="str">
        <f t="shared" si="24"/>
        <v/>
      </c>
      <c r="D172" s="21" t="str">
        <f t="shared" si="24"/>
        <v/>
      </c>
      <c r="E172" s="21" t="str">
        <f t="shared" si="24"/>
        <v/>
      </c>
      <c r="F172" s="21" t="str">
        <f t="shared" si="24"/>
        <v/>
      </c>
      <c r="G172" s="21" t="str">
        <f t="shared" si="24"/>
        <v/>
      </c>
      <c r="H172" s="21" t="str">
        <f t="shared" si="24"/>
        <v/>
      </c>
      <c r="I172" s="21" t="str">
        <f t="shared" si="24"/>
        <v/>
      </c>
      <c r="J172" s="21" t="str">
        <f t="shared" si="24"/>
        <v/>
      </c>
      <c r="K172" s="21" t="str">
        <f t="shared" si="24"/>
        <v/>
      </c>
      <c r="L172" s="21" t="str">
        <f t="shared" si="24"/>
        <v/>
      </c>
      <c r="M172" s="21" t="str">
        <f t="shared" si="24"/>
        <v/>
      </c>
      <c r="N172" s="22">
        <f t="shared" si="25"/>
        <v>0</v>
      </c>
    </row>
    <row r="173" spans="1:14" x14ac:dyDescent="0.25">
      <c r="A173" s="15"/>
      <c r="B173" s="23">
        <f>SUM(B158:B172)</f>
        <v>0</v>
      </c>
      <c r="C173" s="23">
        <f>SUM(C158:C172)</f>
        <v>0</v>
      </c>
      <c r="D173" s="23">
        <f>SUM(D158:D172)</f>
        <v>0</v>
      </c>
      <c r="E173" s="23">
        <f>SUM(E158:E172)</f>
        <v>0</v>
      </c>
      <c r="F173" s="23">
        <f>SUM(F158:F172)</f>
        <v>0</v>
      </c>
      <c r="G173" s="23">
        <f>SUM(G158:G172)</f>
        <v>0</v>
      </c>
      <c r="H173" s="23">
        <f>SUM(H158:H172)</f>
        <v>0</v>
      </c>
      <c r="I173" s="23">
        <f>SUM(I158:I172)</f>
        <v>0</v>
      </c>
      <c r="J173" s="23">
        <f>SUM(J158:J172)</f>
        <v>0</v>
      </c>
      <c r="K173" s="23">
        <f>SUM(K158:K172)</f>
        <v>0</v>
      </c>
      <c r="L173" s="23">
        <f>SUM(L158:L172)</f>
        <v>0</v>
      </c>
      <c r="M173" s="23">
        <f>SUM(M158:M172)</f>
        <v>0</v>
      </c>
      <c r="N173" s="24">
        <f>SUM(B173:M173)</f>
        <v>0</v>
      </c>
    </row>
    <row r="174" spans="1:14" x14ac:dyDescent="0.25">
      <c r="A174" s="10" t="s">
        <v>57</v>
      </c>
      <c r="B174" s="11"/>
      <c r="C174" s="11"/>
      <c r="D174" s="11"/>
      <c r="E174" s="11"/>
      <c r="F174" s="11"/>
      <c r="G174" s="11"/>
      <c r="H174" s="11"/>
      <c r="I174" s="11"/>
      <c r="J174" s="16"/>
      <c r="K174" s="16"/>
      <c r="L174" s="16"/>
      <c r="M174" s="16"/>
      <c r="N174" s="13"/>
    </row>
    <row r="175" spans="1:14" x14ac:dyDescent="0.25">
      <c r="A175" s="14" t="str">
        <f t="shared" ref="A175:A189" si="26">A5</f>
        <v>Clubmed Kani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26">
        <f>SUM(B175:M175)</f>
        <v>0</v>
      </c>
    </row>
    <row r="176" spans="1:14" x14ac:dyDescent="0.25">
      <c r="A176" s="14" t="str">
        <f t="shared" si="26"/>
        <v>Island Hideaway</v>
      </c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26">
        <f t="shared" ref="N176:N189" si="27">SUM(B176:M176)</f>
        <v>0</v>
      </c>
    </row>
    <row r="177" spans="1:14" x14ac:dyDescent="0.25">
      <c r="A177" s="14" t="str">
        <f t="shared" si="26"/>
        <v>Chavana at Alidhoo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26">
        <f t="shared" si="27"/>
        <v>0</v>
      </c>
    </row>
    <row r="178" spans="1:14" x14ac:dyDescent="0.25">
      <c r="A178" s="14" t="str">
        <f t="shared" si="26"/>
        <v>Lily Beach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26">
        <f t="shared" si="27"/>
        <v>0</v>
      </c>
    </row>
    <row r="179" spans="1:14" x14ac:dyDescent="0.25">
      <c r="A179" s="14" t="str">
        <f t="shared" si="26"/>
        <v>Chavanaspa Dhonveli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26">
        <f t="shared" si="27"/>
        <v>0</v>
      </c>
    </row>
    <row r="180" spans="1:14" x14ac:dyDescent="0.25">
      <c r="A180" s="14" t="str">
        <f t="shared" si="26"/>
        <v>Hakuraa Huraa</v>
      </c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26">
        <f t="shared" si="27"/>
        <v>0</v>
      </c>
    </row>
    <row r="181" spans="1:14" x14ac:dyDescent="0.25">
      <c r="A181" s="14" t="str">
        <f t="shared" si="26"/>
        <v>Chavanaspa Rannalhi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26">
        <f t="shared" si="27"/>
        <v>0</v>
      </c>
    </row>
    <row r="182" spans="1:14" x14ac:dyDescent="0.25">
      <c r="A182" s="14" t="str">
        <f t="shared" si="26"/>
        <v>Chavanaspa Meedhupparu</v>
      </c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26">
        <f t="shared" si="27"/>
        <v>0</v>
      </c>
    </row>
    <row r="183" spans="1:14" x14ac:dyDescent="0.25">
      <c r="A183" s="14" t="str">
        <f t="shared" si="26"/>
        <v>Akiri Spa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26">
        <f t="shared" si="27"/>
        <v>0</v>
      </c>
    </row>
    <row r="184" spans="1:14" x14ac:dyDescent="0.25">
      <c r="A184" s="14" t="str">
        <f t="shared" si="26"/>
        <v>Adaaran Hudhuranfushi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26">
        <f t="shared" si="27"/>
        <v>0</v>
      </c>
    </row>
    <row r="185" spans="1:14" x14ac:dyDescent="0.25">
      <c r="A185" s="14" t="str">
        <f t="shared" si="26"/>
        <v>Chavanaspa Ellaidoo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26">
        <f t="shared" si="27"/>
        <v>0</v>
      </c>
    </row>
    <row r="186" spans="1:14" x14ac:dyDescent="0.25">
      <c r="A186" s="14" t="str">
        <f t="shared" si="26"/>
        <v>Chavanaspa Vadoo</v>
      </c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26">
        <f t="shared" si="27"/>
        <v>0</v>
      </c>
    </row>
    <row r="187" spans="1:14" x14ac:dyDescent="0.25">
      <c r="A187" s="14" t="str">
        <f t="shared" si="26"/>
        <v>Chavanaspa PearlSand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26">
        <f t="shared" si="27"/>
        <v>0</v>
      </c>
    </row>
    <row r="188" spans="1:14" x14ac:dyDescent="0.25">
      <c r="A188" s="14" t="str">
        <f t="shared" si="26"/>
        <v>Amaya Spa</v>
      </c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26">
        <f t="shared" si="27"/>
        <v>0</v>
      </c>
    </row>
    <row r="189" spans="1:14" x14ac:dyDescent="0.25">
      <c r="A189" s="14" t="str">
        <f t="shared" si="26"/>
        <v>Club Med Finolhu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26">
        <f t="shared" si="27"/>
        <v>0</v>
      </c>
    </row>
    <row r="190" spans="1:14" x14ac:dyDescent="0.25">
      <c r="A190" s="15"/>
      <c r="B190" s="27">
        <f>SUM(B175:B189)</f>
        <v>0</v>
      </c>
      <c r="C190" s="27">
        <f>SUM(C175:C189)</f>
        <v>0</v>
      </c>
      <c r="D190" s="27">
        <f>SUM(D175:D189)</f>
        <v>0</v>
      </c>
      <c r="E190" s="27">
        <f>SUM(E175:E189)</f>
        <v>0</v>
      </c>
      <c r="F190" s="27">
        <f>SUM(F175:F189)</f>
        <v>0</v>
      </c>
      <c r="G190" s="27">
        <f>SUM(G175:G189)</f>
        <v>0</v>
      </c>
      <c r="H190" s="27">
        <f>SUM(H175:H189)</f>
        <v>0</v>
      </c>
      <c r="I190" s="27">
        <f>SUM(I175:I189)</f>
        <v>0</v>
      </c>
      <c r="J190" s="27">
        <f>SUM(J175:J189)</f>
        <v>0</v>
      </c>
      <c r="K190" s="27">
        <f>SUM(K175:K189)</f>
        <v>0</v>
      </c>
      <c r="L190" s="27">
        <f>SUM(L175:L189)</f>
        <v>0</v>
      </c>
      <c r="M190" s="27">
        <f>SUM(M175:M189)</f>
        <v>0</v>
      </c>
      <c r="N190" s="28">
        <f>SUM(N175:N189)</f>
        <v>0</v>
      </c>
    </row>
    <row r="191" spans="1:14" x14ac:dyDescent="0.25">
      <c r="A191" s="10" t="s">
        <v>58</v>
      </c>
      <c r="B191" s="11"/>
      <c r="C191" s="11"/>
      <c r="D191" s="11"/>
      <c r="E191" s="11"/>
      <c r="F191" s="11"/>
      <c r="G191" s="11"/>
      <c r="H191" s="11"/>
      <c r="I191" s="11"/>
      <c r="J191" s="16"/>
      <c r="K191" s="16"/>
      <c r="L191" s="16"/>
      <c r="M191" s="16"/>
      <c r="N191" s="13"/>
    </row>
    <row r="192" spans="1:14" x14ac:dyDescent="0.25">
      <c r="A192" s="14" t="str">
        <f t="shared" ref="A192:A206" si="28">A5</f>
        <v>Clubmed Kani</v>
      </c>
      <c r="B192" s="41" t="str">
        <f>IF(B209&gt;0,B226/B209,"")</f>
        <v/>
      </c>
      <c r="C192" s="41" t="str">
        <f t="shared" ref="C192:M192" si="29">IF(C209&gt;0,C226/C209,"")</f>
        <v/>
      </c>
      <c r="D192" s="41" t="str">
        <f t="shared" si="29"/>
        <v/>
      </c>
      <c r="E192" s="41" t="str">
        <f t="shared" si="29"/>
        <v/>
      </c>
      <c r="F192" s="41" t="str">
        <f t="shared" si="29"/>
        <v/>
      </c>
      <c r="G192" s="41" t="str">
        <f t="shared" si="29"/>
        <v/>
      </c>
      <c r="H192" s="41" t="str">
        <f t="shared" si="29"/>
        <v/>
      </c>
      <c r="I192" s="41" t="str">
        <f t="shared" si="29"/>
        <v/>
      </c>
      <c r="J192" s="41" t="str">
        <f t="shared" si="29"/>
        <v/>
      </c>
      <c r="K192" s="41" t="str">
        <f t="shared" si="29"/>
        <v/>
      </c>
      <c r="L192" s="41" t="str">
        <f t="shared" si="29"/>
        <v/>
      </c>
      <c r="M192" s="41" t="str">
        <f t="shared" si="29"/>
        <v/>
      </c>
      <c r="N192" s="40">
        <f>SUM(B192:M192)</f>
        <v>0</v>
      </c>
    </row>
    <row r="193" spans="1:14" x14ac:dyDescent="0.25">
      <c r="A193" s="14" t="str">
        <f t="shared" si="28"/>
        <v>Island Hideaway</v>
      </c>
      <c r="B193" s="41" t="str">
        <f t="shared" ref="B193:M206" si="30">IF(B210&gt;0,B227/B210,"")</f>
        <v/>
      </c>
      <c r="C193" s="41" t="str">
        <f t="shared" si="30"/>
        <v/>
      </c>
      <c r="D193" s="41" t="str">
        <f t="shared" si="30"/>
        <v/>
      </c>
      <c r="E193" s="41" t="str">
        <f t="shared" si="30"/>
        <v/>
      </c>
      <c r="F193" s="41" t="str">
        <f t="shared" si="30"/>
        <v/>
      </c>
      <c r="G193" s="41" t="str">
        <f t="shared" si="30"/>
        <v/>
      </c>
      <c r="H193" s="41" t="str">
        <f t="shared" si="30"/>
        <v/>
      </c>
      <c r="I193" s="41" t="str">
        <f t="shared" si="30"/>
        <v/>
      </c>
      <c r="J193" s="41" t="str">
        <f t="shared" si="30"/>
        <v/>
      </c>
      <c r="K193" s="41" t="str">
        <f t="shared" si="30"/>
        <v/>
      </c>
      <c r="L193" s="41" t="str">
        <f t="shared" si="30"/>
        <v/>
      </c>
      <c r="M193" s="41" t="str">
        <f t="shared" si="30"/>
        <v/>
      </c>
      <c r="N193" s="40">
        <f t="shared" ref="N193:N206" si="31">SUM(B193:M193)</f>
        <v>0</v>
      </c>
    </row>
    <row r="194" spans="1:14" x14ac:dyDescent="0.25">
      <c r="A194" s="14" t="str">
        <f t="shared" si="28"/>
        <v>Chavana at Alidhoo</v>
      </c>
      <c r="B194" s="41" t="str">
        <f t="shared" si="30"/>
        <v/>
      </c>
      <c r="C194" s="41" t="str">
        <f t="shared" si="30"/>
        <v/>
      </c>
      <c r="D194" s="41" t="str">
        <f t="shared" si="30"/>
        <v/>
      </c>
      <c r="E194" s="41" t="str">
        <f t="shared" si="30"/>
        <v/>
      </c>
      <c r="F194" s="41" t="str">
        <f t="shared" si="30"/>
        <v/>
      </c>
      <c r="G194" s="41" t="str">
        <f t="shared" si="30"/>
        <v/>
      </c>
      <c r="H194" s="41" t="str">
        <f t="shared" si="30"/>
        <v/>
      </c>
      <c r="I194" s="41" t="str">
        <f t="shared" si="30"/>
        <v/>
      </c>
      <c r="J194" s="41" t="str">
        <f t="shared" si="30"/>
        <v/>
      </c>
      <c r="K194" s="41" t="str">
        <f t="shared" si="30"/>
        <v/>
      </c>
      <c r="L194" s="41" t="str">
        <f t="shared" si="30"/>
        <v/>
      </c>
      <c r="M194" s="41" t="str">
        <f t="shared" si="30"/>
        <v/>
      </c>
      <c r="N194" s="40">
        <f t="shared" si="31"/>
        <v>0</v>
      </c>
    </row>
    <row r="195" spans="1:14" x14ac:dyDescent="0.25">
      <c r="A195" s="14" t="str">
        <f t="shared" si="28"/>
        <v>Lily Beach</v>
      </c>
      <c r="B195" s="41" t="str">
        <f t="shared" si="30"/>
        <v/>
      </c>
      <c r="C195" s="41" t="str">
        <f t="shared" si="30"/>
        <v/>
      </c>
      <c r="D195" s="41" t="str">
        <f t="shared" si="30"/>
        <v/>
      </c>
      <c r="E195" s="41" t="str">
        <f t="shared" si="30"/>
        <v/>
      </c>
      <c r="F195" s="41" t="str">
        <f t="shared" si="30"/>
        <v/>
      </c>
      <c r="G195" s="41" t="str">
        <f t="shared" si="30"/>
        <v/>
      </c>
      <c r="H195" s="41" t="str">
        <f t="shared" si="30"/>
        <v/>
      </c>
      <c r="I195" s="41" t="str">
        <f t="shared" si="30"/>
        <v/>
      </c>
      <c r="J195" s="41" t="str">
        <f t="shared" si="30"/>
        <v/>
      </c>
      <c r="K195" s="41" t="str">
        <f t="shared" si="30"/>
        <v/>
      </c>
      <c r="L195" s="41" t="str">
        <f t="shared" si="30"/>
        <v/>
      </c>
      <c r="M195" s="41" t="str">
        <f t="shared" si="30"/>
        <v/>
      </c>
      <c r="N195" s="40">
        <f t="shared" si="31"/>
        <v>0</v>
      </c>
    </row>
    <row r="196" spans="1:14" x14ac:dyDescent="0.25">
      <c r="A196" s="14" t="str">
        <f t="shared" si="28"/>
        <v>Chavanaspa Dhonveli</v>
      </c>
      <c r="B196" s="41" t="str">
        <f t="shared" si="30"/>
        <v/>
      </c>
      <c r="C196" s="41" t="str">
        <f t="shared" si="30"/>
        <v/>
      </c>
      <c r="D196" s="41" t="str">
        <f t="shared" si="30"/>
        <v/>
      </c>
      <c r="E196" s="41" t="str">
        <f t="shared" si="30"/>
        <v/>
      </c>
      <c r="F196" s="41" t="str">
        <f t="shared" si="30"/>
        <v/>
      </c>
      <c r="G196" s="41" t="str">
        <f t="shared" si="30"/>
        <v/>
      </c>
      <c r="H196" s="41" t="str">
        <f t="shared" si="30"/>
        <v/>
      </c>
      <c r="I196" s="41" t="str">
        <f t="shared" si="30"/>
        <v/>
      </c>
      <c r="J196" s="41" t="str">
        <f t="shared" si="30"/>
        <v/>
      </c>
      <c r="K196" s="41" t="str">
        <f t="shared" si="30"/>
        <v/>
      </c>
      <c r="L196" s="41" t="str">
        <f t="shared" si="30"/>
        <v/>
      </c>
      <c r="M196" s="41" t="str">
        <f t="shared" si="30"/>
        <v/>
      </c>
      <c r="N196" s="40">
        <f t="shared" si="31"/>
        <v>0</v>
      </c>
    </row>
    <row r="197" spans="1:14" x14ac:dyDescent="0.25">
      <c r="A197" s="14" t="str">
        <f t="shared" si="28"/>
        <v>Hakuraa Huraa</v>
      </c>
      <c r="B197" s="41" t="str">
        <f t="shared" si="30"/>
        <v/>
      </c>
      <c r="C197" s="41" t="str">
        <f t="shared" si="30"/>
        <v/>
      </c>
      <c r="D197" s="41" t="str">
        <f t="shared" si="30"/>
        <v/>
      </c>
      <c r="E197" s="41" t="str">
        <f t="shared" si="30"/>
        <v/>
      </c>
      <c r="F197" s="41" t="str">
        <f t="shared" si="30"/>
        <v/>
      </c>
      <c r="G197" s="41" t="str">
        <f t="shared" si="30"/>
        <v/>
      </c>
      <c r="H197" s="41" t="str">
        <f t="shared" si="30"/>
        <v/>
      </c>
      <c r="I197" s="41" t="str">
        <f t="shared" si="30"/>
        <v/>
      </c>
      <c r="J197" s="41" t="str">
        <f t="shared" si="30"/>
        <v/>
      </c>
      <c r="K197" s="41" t="str">
        <f t="shared" si="30"/>
        <v/>
      </c>
      <c r="L197" s="41" t="str">
        <f t="shared" si="30"/>
        <v/>
      </c>
      <c r="M197" s="41" t="str">
        <f t="shared" si="30"/>
        <v/>
      </c>
      <c r="N197" s="40">
        <f t="shared" si="31"/>
        <v>0</v>
      </c>
    </row>
    <row r="198" spans="1:14" x14ac:dyDescent="0.25">
      <c r="A198" s="14" t="str">
        <f t="shared" si="28"/>
        <v>Chavanaspa Rannalhi</v>
      </c>
      <c r="B198" s="41" t="str">
        <f t="shared" si="30"/>
        <v/>
      </c>
      <c r="C198" s="41" t="str">
        <f t="shared" si="30"/>
        <v/>
      </c>
      <c r="D198" s="41" t="str">
        <f t="shared" si="30"/>
        <v/>
      </c>
      <c r="E198" s="41" t="str">
        <f t="shared" si="30"/>
        <v/>
      </c>
      <c r="F198" s="41" t="str">
        <f t="shared" si="30"/>
        <v/>
      </c>
      <c r="G198" s="41" t="str">
        <f t="shared" si="30"/>
        <v/>
      </c>
      <c r="H198" s="41" t="str">
        <f t="shared" si="30"/>
        <v/>
      </c>
      <c r="I198" s="41" t="str">
        <f t="shared" si="30"/>
        <v/>
      </c>
      <c r="J198" s="41" t="str">
        <f t="shared" si="30"/>
        <v/>
      </c>
      <c r="K198" s="41" t="str">
        <f t="shared" si="30"/>
        <v/>
      </c>
      <c r="L198" s="41" t="str">
        <f t="shared" si="30"/>
        <v/>
      </c>
      <c r="M198" s="41" t="str">
        <f t="shared" si="30"/>
        <v/>
      </c>
      <c r="N198" s="40">
        <f t="shared" si="31"/>
        <v>0</v>
      </c>
    </row>
    <row r="199" spans="1:14" x14ac:dyDescent="0.25">
      <c r="A199" s="14" t="str">
        <f t="shared" si="28"/>
        <v>Chavanaspa Meedhupparu</v>
      </c>
      <c r="B199" s="41" t="str">
        <f t="shared" si="30"/>
        <v/>
      </c>
      <c r="C199" s="41" t="str">
        <f t="shared" si="30"/>
        <v/>
      </c>
      <c r="D199" s="41" t="str">
        <f t="shared" si="30"/>
        <v/>
      </c>
      <c r="E199" s="41" t="str">
        <f t="shared" si="30"/>
        <v/>
      </c>
      <c r="F199" s="41" t="str">
        <f t="shared" si="30"/>
        <v/>
      </c>
      <c r="G199" s="41" t="str">
        <f t="shared" si="30"/>
        <v/>
      </c>
      <c r="H199" s="41" t="str">
        <f t="shared" si="30"/>
        <v/>
      </c>
      <c r="I199" s="41" t="str">
        <f t="shared" si="30"/>
        <v/>
      </c>
      <c r="J199" s="41" t="str">
        <f t="shared" si="30"/>
        <v/>
      </c>
      <c r="K199" s="41" t="str">
        <f t="shared" si="30"/>
        <v/>
      </c>
      <c r="L199" s="41" t="str">
        <f t="shared" si="30"/>
        <v/>
      </c>
      <c r="M199" s="41" t="str">
        <f t="shared" si="30"/>
        <v/>
      </c>
      <c r="N199" s="40">
        <f t="shared" si="31"/>
        <v>0</v>
      </c>
    </row>
    <row r="200" spans="1:14" x14ac:dyDescent="0.25">
      <c r="A200" s="14" t="str">
        <f t="shared" si="28"/>
        <v>Akiri Spa</v>
      </c>
      <c r="B200" s="41" t="str">
        <f t="shared" si="30"/>
        <v/>
      </c>
      <c r="C200" s="41" t="str">
        <f t="shared" si="30"/>
        <v/>
      </c>
      <c r="D200" s="41" t="str">
        <f t="shared" si="30"/>
        <v/>
      </c>
      <c r="E200" s="41" t="str">
        <f t="shared" si="30"/>
        <v/>
      </c>
      <c r="F200" s="41" t="str">
        <f t="shared" si="30"/>
        <v/>
      </c>
      <c r="G200" s="41" t="str">
        <f t="shared" si="30"/>
        <v/>
      </c>
      <c r="H200" s="41" t="str">
        <f t="shared" si="30"/>
        <v/>
      </c>
      <c r="I200" s="41" t="str">
        <f t="shared" si="30"/>
        <v/>
      </c>
      <c r="J200" s="41" t="str">
        <f t="shared" si="30"/>
        <v/>
      </c>
      <c r="K200" s="41" t="str">
        <f t="shared" si="30"/>
        <v/>
      </c>
      <c r="L200" s="41" t="str">
        <f t="shared" si="30"/>
        <v/>
      </c>
      <c r="M200" s="41" t="str">
        <f t="shared" si="30"/>
        <v/>
      </c>
      <c r="N200" s="40">
        <f t="shared" si="31"/>
        <v>0</v>
      </c>
    </row>
    <row r="201" spans="1:14" x14ac:dyDescent="0.25">
      <c r="A201" s="14" t="str">
        <f t="shared" si="28"/>
        <v>Adaaran Hudhuranfushi</v>
      </c>
      <c r="B201" s="41" t="str">
        <f t="shared" si="30"/>
        <v/>
      </c>
      <c r="C201" s="41" t="str">
        <f t="shared" si="30"/>
        <v/>
      </c>
      <c r="D201" s="41" t="str">
        <f t="shared" si="30"/>
        <v/>
      </c>
      <c r="E201" s="41" t="str">
        <f t="shared" si="30"/>
        <v/>
      </c>
      <c r="F201" s="41" t="str">
        <f t="shared" si="30"/>
        <v/>
      </c>
      <c r="G201" s="41" t="str">
        <f t="shared" si="30"/>
        <v/>
      </c>
      <c r="H201" s="41" t="str">
        <f t="shared" si="30"/>
        <v/>
      </c>
      <c r="I201" s="41" t="str">
        <f t="shared" si="30"/>
        <v/>
      </c>
      <c r="J201" s="41" t="str">
        <f t="shared" si="30"/>
        <v/>
      </c>
      <c r="K201" s="41" t="str">
        <f t="shared" si="30"/>
        <v/>
      </c>
      <c r="L201" s="41" t="str">
        <f t="shared" si="30"/>
        <v/>
      </c>
      <c r="M201" s="41" t="str">
        <f t="shared" si="30"/>
        <v/>
      </c>
      <c r="N201" s="40">
        <f t="shared" si="31"/>
        <v>0</v>
      </c>
    </row>
    <row r="202" spans="1:14" x14ac:dyDescent="0.25">
      <c r="A202" s="14" t="str">
        <f t="shared" si="28"/>
        <v>Chavanaspa Ellaidoo</v>
      </c>
      <c r="B202" s="41" t="str">
        <f t="shared" si="30"/>
        <v/>
      </c>
      <c r="C202" s="41" t="str">
        <f t="shared" si="30"/>
        <v/>
      </c>
      <c r="D202" s="41" t="str">
        <f t="shared" si="30"/>
        <v/>
      </c>
      <c r="E202" s="41" t="str">
        <f t="shared" si="30"/>
        <v/>
      </c>
      <c r="F202" s="41" t="str">
        <f t="shared" si="30"/>
        <v/>
      </c>
      <c r="G202" s="41" t="str">
        <f t="shared" si="30"/>
        <v/>
      </c>
      <c r="H202" s="41" t="str">
        <f t="shared" si="30"/>
        <v/>
      </c>
      <c r="I202" s="41" t="str">
        <f t="shared" si="30"/>
        <v/>
      </c>
      <c r="J202" s="41" t="str">
        <f t="shared" si="30"/>
        <v/>
      </c>
      <c r="K202" s="41" t="str">
        <f t="shared" si="30"/>
        <v/>
      </c>
      <c r="L202" s="41" t="str">
        <f t="shared" si="30"/>
        <v/>
      </c>
      <c r="M202" s="41" t="str">
        <f t="shared" si="30"/>
        <v/>
      </c>
      <c r="N202" s="40">
        <f t="shared" si="31"/>
        <v>0</v>
      </c>
    </row>
    <row r="203" spans="1:14" x14ac:dyDescent="0.25">
      <c r="A203" s="14" t="str">
        <f t="shared" si="28"/>
        <v>Chavanaspa Vadoo</v>
      </c>
      <c r="B203" s="41" t="str">
        <f t="shared" si="30"/>
        <v/>
      </c>
      <c r="C203" s="41" t="str">
        <f t="shared" si="30"/>
        <v/>
      </c>
      <c r="D203" s="41" t="str">
        <f t="shared" si="30"/>
        <v/>
      </c>
      <c r="E203" s="41" t="str">
        <f t="shared" si="30"/>
        <v/>
      </c>
      <c r="F203" s="41" t="str">
        <f t="shared" si="30"/>
        <v/>
      </c>
      <c r="G203" s="41" t="str">
        <f t="shared" si="30"/>
        <v/>
      </c>
      <c r="H203" s="41" t="str">
        <f t="shared" si="30"/>
        <v/>
      </c>
      <c r="I203" s="41" t="str">
        <f t="shared" si="30"/>
        <v/>
      </c>
      <c r="J203" s="41" t="str">
        <f t="shared" si="30"/>
        <v/>
      </c>
      <c r="K203" s="41" t="str">
        <f t="shared" si="30"/>
        <v/>
      </c>
      <c r="L203" s="41" t="str">
        <f t="shared" si="30"/>
        <v/>
      </c>
      <c r="M203" s="41" t="str">
        <f t="shared" si="30"/>
        <v/>
      </c>
      <c r="N203" s="40">
        <f t="shared" si="31"/>
        <v>0</v>
      </c>
    </row>
    <row r="204" spans="1:14" x14ac:dyDescent="0.25">
      <c r="A204" s="14" t="str">
        <f t="shared" si="28"/>
        <v>Chavanaspa PearlSand</v>
      </c>
      <c r="B204" s="41" t="str">
        <f t="shared" si="30"/>
        <v/>
      </c>
      <c r="C204" s="41" t="str">
        <f t="shared" si="30"/>
        <v/>
      </c>
      <c r="D204" s="41" t="str">
        <f t="shared" si="30"/>
        <v/>
      </c>
      <c r="E204" s="41" t="str">
        <f t="shared" si="30"/>
        <v/>
      </c>
      <c r="F204" s="41" t="str">
        <f t="shared" si="30"/>
        <v/>
      </c>
      <c r="G204" s="41" t="str">
        <f t="shared" si="30"/>
        <v/>
      </c>
      <c r="H204" s="41" t="str">
        <f t="shared" si="30"/>
        <v/>
      </c>
      <c r="I204" s="41" t="str">
        <f t="shared" si="30"/>
        <v/>
      </c>
      <c r="J204" s="41" t="str">
        <f t="shared" si="30"/>
        <v/>
      </c>
      <c r="K204" s="41" t="str">
        <f t="shared" si="30"/>
        <v/>
      </c>
      <c r="L204" s="41" t="str">
        <f t="shared" si="30"/>
        <v/>
      </c>
      <c r="M204" s="41" t="str">
        <f t="shared" si="30"/>
        <v/>
      </c>
      <c r="N204" s="40">
        <f t="shared" si="31"/>
        <v>0</v>
      </c>
    </row>
    <row r="205" spans="1:14" x14ac:dyDescent="0.25">
      <c r="A205" s="14" t="str">
        <f t="shared" si="28"/>
        <v>Amaya Spa</v>
      </c>
      <c r="B205" s="41" t="str">
        <f t="shared" si="30"/>
        <v/>
      </c>
      <c r="C205" s="41" t="str">
        <f t="shared" si="30"/>
        <v/>
      </c>
      <c r="D205" s="41" t="str">
        <f t="shared" si="30"/>
        <v/>
      </c>
      <c r="E205" s="41" t="str">
        <f t="shared" si="30"/>
        <v/>
      </c>
      <c r="F205" s="41" t="str">
        <f t="shared" si="30"/>
        <v/>
      </c>
      <c r="G205" s="41" t="str">
        <f t="shared" si="30"/>
        <v/>
      </c>
      <c r="H205" s="41" t="str">
        <f t="shared" si="30"/>
        <v/>
      </c>
      <c r="I205" s="41" t="str">
        <f t="shared" si="30"/>
        <v/>
      </c>
      <c r="J205" s="41" t="str">
        <f t="shared" si="30"/>
        <v/>
      </c>
      <c r="K205" s="41" t="str">
        <f t="shared" si="30"/>
        <v/>
      </c>
      <c r="L205" s="41" t="str">
        <f t="shared" si="30"/>
        <v/>
      </c>
      <c r="M205" s="41" t="str">
        <f t="shared" si="30"/>
        <v/>
      </c>
      <c r="N205" s="40">
        <f t="shared" si="31"/>
        <v>0</v>
      </c>
    </row>
    <row r="206" spans="1:14" x14ac:dyDescent="0.25">
      <c r="A206" s="14" t="str">
        <f t="shared" si="28"/>
        <v>Club Med Finolhu</v>
      </c>
      <c r="B206" s="41" t="str">
        <f t="shared" si="30"/>
        <v/>
      </c>
      <c r="C206" s="41" t="str">
        <f t="shared" si="30"/>
        <v/>
      </c>
      <c r="D206" s="41" t="str">
        <f t="shared" si="30"/>
        <v/>
      </c>
      <c r="E206" s="41" t="str">
        <f t="shared" si="30"/>
        <v/>
      </c>
      <c r="F206" s="41" t="str">
        <f t="shared" si="30"/>
        <v/>
      </c>
      <c r="G206" s="41" t="str">
        <f t="shared" si="30"/>
        <v/>
      </c>
      <c r="H206" s="41" t="str">
        <f t="shared" si="30"/>
        <v/>
      </c>
      <c r="I206" s="41" t="str">
        <f t="shared" si="30"/>
        <v/>
      </c>
      <c r="J206" s="41" t="str">
        <f t="shared" si="30"/>
        <v/>
      </c>
      <c r="K206" s="41" t="str">
        <f t="shared" si="30"/>
        <v/>
      </c>
      <c r="L206" s="41" t="str">
        <f t="shared" si="30"/>
        <v/>
      </c>
      <c r="M206" s="41" t="str">
        <f t="shared" si="30"/>
        <v/>
      </c>
      <c r="N206" s="40">
        <f t="shared" si="31"/>
        <v>0</v>
      </c>
    </row>
    <row r="207" spans="1:14" x14ac:dyDescent="0.25">
      <c r="A207" s="15"/>
      <c r="B207" s="53" t="str">
        <f>IF(B224&gt;0,B241/B224,"")</f>
        <v/>
      </c>
      <c r="C207" s="53" t="str">
        <f>IF(C224&gt;0,C241/C224,"")</f>
        <v/>
      </c>
      <c r="D207" s="53" t="str">
        <f>IF(D224&gt;0,D241/D224,"")</f>
        <v/>
      </c>
      <c r="E207" s="53" t="str">
        <f>IF(E224&gt;0,E241/E224,"")</f>
        <v/>
      </c>
      <c r="F207" s="53" t="str">
        <f>IF(F224&gt;0,F241/F224,"")</f>
        <v/>
      </c>
      <c r="G207" s="53" t="str">
        <f>IF(G224&gt;0,G241/G224,"")</f>
        <v/>
      </c>
      <c r="H207" s="53" t="str">
        <f>IF(H224&gt;0,H241/H224,"")</f>
        <v/>
      </c>
      <c r="I207" s="53" t="str">
        <f>IF(I224&gt;0,I241/I224,"")</f>
        <v/>
      </c>
      <c r="J207" s="53" t="str">
        <f>IF(J224&gt;0,J241/J224,"")</f>
        <v/>
      </c>
      <c r="K207" s="53" t="str">
        <f>IF(K224&gt;0,K241/K224,"")</f>
        <v/>
      </c>
      <c r="L207" s="53" t="str">
        <f>IF(L224&gt;0,L241/L224,"")</f>
        <v/>
      </c>
      <c r="M207" s="53" t="str">
        <f>IF(M224&gt;0,M241/M224,"")</f>
        <v/>
      </c>
      <c r="N207" s="52">
        <f>AVERAGE(N192:N206)</f>
        <v>0</v>
      </c>
    </row>
    <row r="208" spans="1:14" x14ac:dyDescent="0.25">
      <c r="A208" s="10" t="s">
        <v>59</v>
      </c>
      <c r="B208" s="11"/>
      <c r="C208" s="11"/>
      <c r="D208" s="11"/>
      <c r="E208" s="11"/>
      <c r="F208" s="11"/>
      <c r="G208" s="11"/>
      <c r="H208" s="11"/>
      <c r="I208" s="11"/>
      <c r="J208" s="16"/>
      <c r="K208" s="16"/>
      <c r="L208" s="16"/>
      <c r="M208" s="16"/>
      <c r="N208" s="13"/>
    </row>
    <row r="209" spans="1:14" x14ac:dyDescent="0.25">
      <c r="A209" s="14" t="str">
        <f t="shared" ref="A209:A223" si="32">A5</f>
        <v>Clubmed Kani</v>
      </c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26">
        <f>SUM(B209:M209)</f>
        <v>0</v>
      </c>
    </row>
    <row r="210" spans="1:14" x14ac:dyDescent="0.25">
      <c r="A210" s="14" t="str">
        <f t="shared" si="32"/>
        <v>Island Hideaway</v>
      </c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26">
        <f t="shared" ref="N210:N223" si="33">SUM(B210:M210)</f>
        <v>0</v>
      </c>
    </row>
    <row r="211" spans="1:14" x14ac:dyDescent="0.25">
      <c r="A211" s="14" t="str">
        <f t="shared" si="32"/>
        <v>Chavana at Alidhoo</v>
      </c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26">
        <f t="shared" si="33"/>
        <v>0</v>
      </c>
    </row>
    <row r="212" spans="1:14" x14ac:dyDescent="0.25">
      <c r="A212" s="14" t="str">
        <f t="shared" si="32"/>
        <v>Lily Beach</v>
      </c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26">
        <f t="shared" si="33"/>
        <v>0</v>
      </c>
    </row>
    <row r="213" spans="1:14" x14ac:dyDescent="0.25">
      <c r="A213" s="14" t="str">
        <f t="shared" si="32"/>
        <v>Chavanaspa Dhonveli</v>
      </c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26">
        <f t="shared" si="33"/>
        <v>0</v>
      </c>
    </row>
    <row r="214" spans="1:14" x14ac:dyDescent="0.25">
      <c r="A214" s="14" t="str">
        <f t="shared" si="32"/>
        <v>Hakuraa Huraa</v>
      </c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26">
        <f t="shared" si="33"/>
        <v>0</v>
      </c>
    </row>
    <row r="215" spans="1:14" x14ac:dyDescent="0.25">
      <c r="A215" s="14" t="str">
        <f t="shared" si="32"/>
        <v>Chavanaspa Rannalhi</v>
      </c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26">
        <f t="shared" si="33"/>
        <v>0</v>
      </c>
    </row>
    <row r="216" spans="1:14" x14ac:dyDescent="0.25">
      <c r="A216" s="14" t="str">
        <f t="shared" si="32"/>
        <v>Chavanaspa Meedhupparu</v>
      </c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26">
        <f t="shared" si="33"/>
        <v>0</v>
      </c>
    </row>
    <row r="217" spans="1:14" x14ac:dyDescent="0.25">
      <c r="A217" s="14" t="str">
        <f t="shared" si="32"/>
        <v>Akiri Spa</v>
      </c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26">
        <f t="shared" si="33"/>
        <v>0</v>
      </c>
    </row>
    <row r="218" spans="1:14" x14ac:dyDescent="0.25">
      <c r="A218" s="14" t="str">
        <f t="shared" si="32"/>
        <v>Adaaran Hudhuranfushi</v>
      </c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26">
        <f t="shared" si="33"/>
        <v>0</v>
      </c>
    </row>
    <row r="219" spans="1:14" x14ac:dyDescent="0.25">
      <c r="A219" s="14" t="str">
        <f t="shared" si="32"/>
        <v>Chavanaspa Ellaidoo</v>
      </c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26">
        <f t="shared" si="33"/>
        <v>0</v>
      </c>
    </row>
    <row r="220" spans="1:14" x14ac:dyDescent="0.25">
      <c r="A220" s="14" t="str">
        <f t="shared" si="32"/>
        <v>Chavanaspa Vadoo</v>
      </c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26">
        <f t="shared" si="33"/>
        <v>0</v>
      </c>
    </row>
    <row r="221" spans="1:14" x14ac:dyDescent="0.25">
      <c r="A221" s="14" t="str">
        <f t="shared" si="32"/>
        <v>Chavanaspa PearlSand</v>
      </c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26">
        <f t="shared" si="33"/>
        <v>0</v>
      </c>
    </row>
    <row r="222" spans="1:14" x14ac:dyDescent="0.25">
      <c r="A222" s="14" t="str">
        <f t="shared" si="32"/>
        <v>Amaya Spa</v>
      </c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26">
        <f t="shared" si="33"/>
        <v>0</v>
      </c>
    </row>
    <row r="223" spans="1:14" x14ac:dyDescent="0.25">
      <c r="A223" s="14" t="str">
        <f t="shared" si="32"/>
        <v>Club Med Finolhu</v>
      </c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26">
        <f t="shared" si="33"/>
        <v>0</v>
      </c>
    </row>
    <row r="224" spans="1:14" x14ac:dyDescent="0.25">
      <c r="A224" s="15"/>
      <c r="B224" s="27">
        <f>SUM(B209:B223)</f>
        <v>0</v>
      </c>
      <c r="C224" s="27">
        <f>SUM(C209:C223)</f>
        <v>0</v>
      </c>
      <c r="D224" s="27">
        <f>SUM(D209:D223)</f>
        <v>0</v>
      </c>
      <c r="E224" s="27">
        <f>SUM(E209:E223)</f>
        <v>0</v>
      </c>
      <c r="F224" s="27">
        <f>SUM(F209:F223)</f>
        <v>0</v>
      </c>
      <c r="G224" s="27">
        <f>SUM(G209:G223)</f>
        <v>0</v>
      </c>
      <c r="H224" s="27">
        <f>SUM(H209:H223)</f>
        <v>0</v>
      </c>
      <c r="I224" s="27">
        <f>SUM(I209:I223)</f>
        <v>0</v>
      </c>
      <c r="J224" s="27">
        <f>SUM(J209:J223)</f>
        <v>0</v>
      </c>
      <c r="K224" s="27">
        <f>SUM(K209:K223)</f>
        <v>0</v>
      </c>
      <c r="L224" s="27">
        <f>SUM(L209:L223)</f>
        <v>0</v>
      </c>
      <c r="M224" s="27">
        <f>SUM(M209:M223)</f>
        <v>0</v>
      </c>
      <c r="N224" s="28">
        <f>SUM(N209:N223)</f>
        <v>0</v>
      </c>
    </row>
    <row r="225" spans="1:14" x14ac:dyDescent="0.25">
      <c r="A225" s="10" t="s">
        <v>60</v>
      </c>
      <c r="B225" s="11"/>
      <c r="C225" s="11"/>
      <c r="D225" s="11"/>
      <c r="E225" s="11"/>
      <c r="F225" s="11"/>
      <c r="G225" s="11"/>
      <c r="H225" s="11"/>
      <c r="I225" s="11"/>
      <c r="J225" s="16"/>
      <c r="K225" s="16"/>
      <c r="L225" s="16"/>
      <c r="M225" s="16"/>
      <c r="N225" s="13"/>
    </row>
    <row r="226" spans="1:14" x14ac:dyDescent="0.25">
      <c r="A226" s="14" t="str">
        <f t="shared" ref="A226:A240" si="34">A5</f>
        <v>Clubmed Kani</v>
      </c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26">
        <f>SUM(B226:M226)</f>
        <v>0</v>
      </c>
    </row>
    <row r="227" spans="1:14" x14ac:dyDescent="0.25">
      <c r="A227" s="14" t="str">
        <f t="shared" si="34"/>
        <v>Island Hideaway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26">
        <f t="shared" ref="N227:N240" si="35">SUM(B227:M227)</f>
        <v>0</v>
      </c>
    </row>
    <row r="228" spans="1:14" x14ac:dyDescent="0.25">
      <c r="A228" s="14" t="str">
        <f t="shared" si="34"/>
        <v>Chavana at Alidhoo</v>
      </c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26">
        <f t="shared" si="35"/>
        <v>0</v>
      </c>
    </row>
    <row r="229" spans="1:14" x14ac:dyDescent="0.25">
      <c r="A229" s="14" t="str">
        <f t="shared" si="34"/>
        <v>Lily Beach</v>
      </c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26">
        <f t="shared" si="35"/>
        <v>0</v>
      </c>
    </row>
    <row r="230" spans="1:14" x14ac:dyDescent="0.25">
      <c r="A230" s="14" t="str">
        <f t="shared" si="34"/>
        <v>Chavanaspa Dhonveli</v>
      </c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26">
        <f t="shared" si="35"/>
        <v>0</v>
      </c>
    </row>
    <row r="231" spans="1:14" x14ac:dyDescent="0.25">
      <c r="A231" s="14" t="str">
        <f t="shared" si="34"/>
        <v>Hakuraa Huraa</v>
      </c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26">
        <f t="shared" si="35"/>
        <v>0</v>
      </c>
    </row>
    <row r="232" spans="1:14" x14ac:dyDescent="0.25">
      <c r="A232" s="14" t="str">
        <f t="shared" si="34"/>
        <v>Chavanaspa Rannalhi</v>
      </c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26">
        <f t="shared" si="35"/>
        <v>0</v>
      </c>
    </row>
    <row r="233" spans="1:14" x14ac:dyDescent="0.25">
      <c r="A233" s="14" t="str">
        <f t="shared" si="34"/>
        <v>Chavanaspa Meedhupparu</v>
      </c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26">
        <f t="shared" si="35"/>
        <v>0</v>
      </c>
    </row>
    <row r="234" spans="1:14" x14ac:dyDescent="0.25">
      <c r="A234" s="14" t="str">
        <f t="shared" si="34"/>
        <v>Akiri Spa</v>
      </c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26">
        <f t="shared" si="35"/>
        <v>0</v>
      </c>
    </row>
    <row r="235" spans="1:14" x14ac:dyDescent="0.25">
      <c r="A235" s="14" t="str">
        <f t="shared" si="34"/>
        <v>Adaaran Hudhuranfushi</v>
      </c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26">
        <f t="shared" si="35"/>
        <v>0</v>
      </c>
    </row>
    <row r="236" spans="1:14" x14ac:dyDescent="0.25">
      <c r="A236" s="14" t="str">
        <f t="shared" si="34"/>
        <v>Chavanaspa Ellaidoo</v>
      </c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26">
        <f t="shared" si="35"/>
        <v>0</v>
      </c>
    </row>
    <row r="237" spans="1:14" x14ac:dyDescent="0.25">
      <c r="A237" s="14" t="str">
        <f t="shared" si="34"/>
        <v>Chavanaspa Vadoo</v>
      </c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26">
        <f t="shared" si="35"/>
        <v>0</v>
      </c>
    </row>
    <row r="238" spans="1:14" x14ac:dyDescent="0.25">
      <c r="A238" s="14" t="str">
        <f t="shared" si="34"/>
        <v>Chavanaspa PearlSand</v>
      </c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26">
        <f t="shared" si="35"/>
        <v>0</v>
      </c>
    </row>
    <row r="239" spans="1:14" x14ac:dyDescent="0.25">
      <c r="A239" s="14" t="str">
        <f t="shared" si="34"/>
        <v>Amaya Spa</v>
      </c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26">
        <f t="shared" si="35"/>
        <v>0</v>
      </c>
    </row>
    <row r="240" spans="1:14" x14ac:dyDescent="0.25">
      <c r="A240" s="14" t="str">
        <f t="shared" si="34"/>
        <v>Club Med Finolhu</v>
      </c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26">
        <f t="shared" si="35"/>
        <v>0</v>
      </c>
    </row>
    <row r="241" spans="1:14" x14ac:dyDescent="0.25">
      <c r="A241" s="15"/>
      <c r="B241" s="27">
        <f>SUM(B226:B240)</f>
        <v>0</v>
      </c>
      <c r="C241" s="27">
        <f>SUM(C226:C240)</f>
        <v>0</v>
      </c>
      <c r="D241" s="27">
        <f>SUM(D226:D240)</f>
        <v>0</v>
      </c>
      <c r="E241" s="27">
        <f>SUM(E226:E240)</f>
        <v>0</v>
      </c>
      <c r="F241" s="27">
        <f>SUM(F226:F240)</f>
        <v>0</v>
      </c>
      <c r="G241" s="27">
        <f>SUM(G226:G240)</f>
        <v>0</v>
      </c>
      <c r="H241" s="27">
        <f>SUM(H226:H240)</f>
        <v>0</v>
      </c>
      <c r="I241" s="27">
        <f>SUM(I226:I240)</f>
        <v>0</v>
      </c>
      <c r="J241" s="27">
        <f>SUM(J226:J240)</f>
        <v>0</v>
      </c>
      <c r="K241" s="27">
        <f>SUM(K226:K240)</f>
        <v>0</v>
      </c>
      <c r="L241" s="27">
        <f>SUM(L226:L240)</f>
        <v>0</v>
      </c>
      <c r="M241" s="27">
        <f>SUM(M226:M240)</f>
        <v>0</v>
      </c>
      <c r="N241" s="28">
        <f>SUM(N226:N240)</f>
        <v>0</v>
      </c>
    </row>
    <row r="242" spans="1:14" x14ac:dyDescent="0.25">
      <c r="A242" s="10" t="s">
        <v>61</v>
      </c>
      <c r="B242" s="11"/>
      <c r="C242" s="11"/>
      <c r="D242" s="11"/>
      <c r="E242" s="11"/>
      <c r="F242" s="11"/>
      <c r="G242" s="11"/>
      <c r="H242" s="11"/>
      <c r="I242" s="11"/>
      <c r="J242" s="16"/>
      <c r="K242" s="16"/>
      <c r="L242" s="16"/>
      <c r="M242" s="16"/>
      <c r="N242" s="13"/>
    </row>
    <row r="243" spans="1:14" x14ac:dyDescent="0.25">
      <c r="A243" s="14" t="str">
        <f t="shared" ref="A243:A257" si="36">A5</f>
        <v>Clubmed Kani</v>
      </c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26">
        <f>SUM(B243:M243)</f>
        <v>0</v>
      </c>
    </row>
    <row r="244" spans="1:14" x14ac:dyDescent="0.25">
      <c r="A244" s="14" t="str">
        <f t="shared" si="36"/>
        <v>Island Hideaway</v>
      </c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26">
        <f t="shared" ref="N244:N257" si="37">SUM(B244:M244)</f>
        <v>0</v>
      </c>
    </row>
    <row r="245" spans="1:14" x14ac:dyDescent="0.25">
      <c r="A245" s="14" t="str">
        <f t="shared" si="36"/>
        <v>Chavana at Alidhoo</v>
      </c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26">
        <f t="shared" si="37"/>
        <v>0</v>
      </c>
    </row>
    <row r="246" spans="1:14" x14ac:dyDescent="0.25">
      <c r="A246" s="14" t="str">
        <f t="shared" si="36"/>
        <v>Lily Beach</v>
      </c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26">
        <f t="shared" si="37"/>
        <v>0</v>
      </c>
    </row>
    <row r="247" spans="1:14" x14ac:dyDescent="0.25">
      <c r="A247" s="14" t="str">
        <f t="shared" si="36"/>
        <v>Chavanaspa Dhonveli</v>
      </c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26">
        <f t="shared" si="37"/>
        <v>0</v>
      </c>
    </row>
    <row r="248" spans="1:14" x14ac:dyDescent="0.25">
      <c r="A248" s="14" t="str">
        <f t="shared" si="36"/>
        <v>Hakuraa Huraa</v>
      </c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26">
        <f t="shared" si="37"/>
        <v>0</v>
      </c>
    </row>
    <row r="249" spans="1:14" x14ac:dyDescent="0.25">
      <c r="A249" s="14" t="str">
        <f t="shared" si="36"/>
        <v>Chavanaspa Rannalhi</v>
      </c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26">
        <f t="shared" si="37"/>
        <v>0</v>
      </c>
    </row>
    <row r="250" spans="1:14" x14ac:dyDescent="0.25">
      <c r="A250" s="14" t="str">
        <f t="shared" si="36"/>
        <v>Chavanaspa Meedhupparu</v>
      </c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26">
        <f t="shared" si="37"/>
        <v>0</v>
      </c>
    </row>
    <row r="251" spans="1:14" x14ac:dyDescent="0.25">
      <c r="A251" s="14" t="str">
        <f t="shared" si="36"/>
        <v>Akiri Spa</v>
      </c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26">
        <f t="shared" si="37"/>
        <v>0</v>
      </c>
    </row>
    <row r="252" spans="1:14" x14ac:dyDescent="0.25">
      <c r="A252" s="14" t="str">
        <f t="shared" si="36"/>
        <v>Adaaran Hudhuranfushi</v>
      </c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26">
        <f t="shared" si="37"/>
        <v>0</v>
      </c>
    </row>
    <row r="253" spans="1:14" x14ac:dyDescent="0.25">
      <c r="A253" s="14" t="str">
        <f t="shared" si="36"/>
        <v>Chavanaspa Ellaidoo</v>
      </c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26">
        <f t="shared" si="37"/>
        <v>0</v>
      </c>
    </row>
    <row r="254" spans="1:14" x14ac:dyDescent="0.25">
      <c r="A254" s="14" t="str">
        <f t="shared" si="36"/>
        <v>Chavanaspa Vadoo</v>
      </c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26">
        <f t="shared" si="37"/>
        <v>0</v>
      </c>
    </row>
    <row r="255" spans="1:14" x14ac:dyDescent="0.25">
      <c r="A255" s="14" t="str">
        <f t="shared" si="36"/>
        <v>Chavanaspa PearlSand</v>
      </c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26">
        <f t="shared" si="37"/>
        <v>0</v>
      </c>
    </row>
    <row r="256" spans="1:14" x14ac:dyDescent="0.25">
      <c r="A256" s="14" t="str">
        <f t="shared" si="36"/>
        <v>Amaya Spa</v>
      </c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26">
        <f t="shared" si="37"/>
        <v>0</v>
      </c>
    </row>
    <row r="257" spans="1:14" x14ac:dyDescent="0.25">
      <c r="A257" s="14" t="str">
        <f t="shared" si="36"/>
        <v>Club Med Finolhu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26">
        <f t="shared" si="37"/>
        <v>0</v>
      </c>
    </row>
    <row r="258" spans="1:14" ht="15.75" thickBot="1" x14ac:dyDescent="0.3">
      <c r="A258" s="49"/>
      <c r="B258" s="50">
        <f t="shared" ref="B258:N258" si="38">SUM(B243:B257)</f>
        <v>0</v>
      </c>
      <c r="C258" s="50">
        <f t="shared" si="38"/>
        <v>0</v>
      </c>
      <c r="D258" s="50">
        <f t="shared" si="38"/>
        <v>0</v>
      </c>
      <c r="E258" s="50">
        <f t="shared" si="38"/>
        <v>0</v>
      </c>
      <c r="F258" s="50">
        <f t="shared" si="38"/>
        <v>0</v>
      </c>
      <c r="G258" s="50">
        <f t="shared" si="38"/>
        <v>0</v>
      </c>
      <c r="H258" s="50">
        <f t="shared" si="38"/>
        <v>0</v>
      </c>
      <c r="I258" s="50">
        <f t="shared" si="38"/>
        <v>0</v>
      </c>
      <c r="J258" s="50">
        <f t="shared" si="38"/>
        <v>0</v>
      </c>
      <c r="K258" s="50">
        <f t="shared" si="38"/>
        <v>0</v>
      </c>
      <c r="L258" s="50">
        <f t="shared" si="38"/>
        <v>0</v>
      </c>
      <c r="M258" s="50">
        <f t="shared" si="38"/>
        <v>0</v>
      </c>
      <c r="N258" s="51">
        <f t="shared" si="38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8"/>
  <sheetViews>
    <sheetView workbookViewId="0">
      <selection activeCell="A7" sqref="A7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MDV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4">
        <f>Data!$F$2-2</f>
        <v>1998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">
        <v>45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Clubmed Kani</v>
      </c>
      <c r="B5" s="45" t="str">
        <f>IF(B90&gt;0,B39/B90,"")</f>
        <v/>
      </c>
      <c r="C5" s="45" t="str">
        <f>IF(C90&gt;0,C39/C90,"")</f>
        <v/>
      </c>
      <c r="D5" s="45" t="str">
        <f>IF(D90&gt;0,D39/D90,"")</f>
        <v/>
      </c>
      <c r="E5" s="45" t="str">
        <f>IF(E90&gt;0,E39/E90,"")</f>
        <v/>
      </c>
      <c r="F5" s="45" t="str">
        <f>IF(F90&gt;0,F39/F90,"")</f>
        <v/>
      </c>
      <c r="G5" s="45" t="str">
        <f>IF(G90&gt;0,G39/G90,"")</f>
        <v/>
      </c>
      <c r="H5" s="45" t="str">
        <f>IF(H90&gt;0,H39/H90,"")</f>
        <v/>
      </c>
      <c r="I5" s="45" t="str">
        <f>IF(I90&gt;0,I39/I90,"")</f>
        <v/>
      </c>
      <c r="J5" s="45" t="str">
        <f>IF(J90&gt;0,J39/J90,"")</f>
        <v/>
      </c>
      <c r="K5" s="45" t="str">
        <f>IF(K90&gt;0,K39/K90,"")</f>
        <v/>
      </c>
      <c r="L5" s="45" t="str">
        <f>IF(L90&gt;0,L39/L90,"")</f>
        <v/>
      </c>
      <c r="M5" s="45" t="str">
        <f>IF(M90&gt;0,M39/M90,"")</f>
        <v/>
      </c>
      <c r="N5" s="46">
        <f t="shared" ref="N5:N20" si="0">SUM(B5:M5)</f>
        <v>0</v>
      </c>
    </row>
    <row r="6" spans="1:14" x14ac:dyDescent="0.25">
      <c r="A6" s="44" t="str">
        <f>Data!E3</f>
        <v>Island Hideaway</v>
      </c>
      <c r="B6" s="45" t="str">
        <f>IF(B91&gt;0,B40/B91,"")</f>
        <v/>
      </c>
      <c r="C6" s="45" t="str">
        <f>IF(C91&gt;0,C40/C91,"")</f>
        <v/>
      </c>
      <c r="D6" s="45" t="str">
        <f>IF(D91&gt;0,D40/D91,"")</f>
        <v/>
      </c>
      <c r="E6" s="45" t="str">
        <f>IF(E91&gt;0,E40/E91,"")</f>
        <v/>
      </c>
      <c r="F6" s="45" t="str">
        <f>IF(F91&gt;0,F40/F91,"")</f>
        <v/>
      </c>
      <c r="G6" s="45" t="str">
        <f>IF(G91&gt;0,G40/G91,"")</f>
        <v/>
      </c>
      <c r="H6" s="45" t="str">
        <f>IF(H91&gt;0,H40/H91,"")</f>
        <v/>
      </c>
      <c r="I6" s="45" t="str">
        <f>IF(I91&gt;0,I40/I91,"")</f>
        <v/>
      </c>
      <c r="J6" s="45" t="str">
        <f>IF(J91&gt;0,J40/J91,"")</f>
        <v/>
      </c>
      <c r="K6" s="45" t="str">
        <f>IF(K91&gt;0,K40/K91,"")</f>
        <v/>
      </c>
      <c r="L6" s="45" t="str">
        <f>IF(L91&gt;0,L40/L91,"")</f>
        <v/>
      </c>
      <c r="M6" s="45" t="str">
        <f>IF(M91&gt;0,M40/M91,"")</f>
        <v/>
      </c>
      <c r="N6" s="46">
        <f t="shared" si="0"/>
        <v>0</v>
      </c>
    </row>
    <row r="7" spans="1:14" x14ac:dyDescent="0.25">
      <c r="A7" s="44" t="str">
        <f>Data!E4</f>
        <v>Chavana at Alidhoo</v>
      </c>
      <c r="B7" s="45" t="str">
        <f>IF(B92&gt;0,B41/B92,"")</f>
        <v/>
      </c>
      <c r="C7" s="45" t="str">
        <f>IF(C92&gt;0,C41/C92,"")</f>
        <v/>
      </c>
      <c r="D7" s="45" t="str">
        <f>IF(D92&gt;0,D41/D92,"")</f>
        <v/>
      </c>
      <c r="E7" s="45" t="str">
        <f>IF(E92&gt;0,E41/E92,"")</f>
        <v/>
      </c>
      <c r="F7" s="45" t="str">
        <f>IF(F92&gt;0,F41/F92,"")</f>
        <v/>
      </c>
      <c r="G7" s="45" t="str">
        <f>IF(G92&gt;0,G41/G92,"")</f>
        <v/>
      </c>
      <c r="H7" s="45" t="str">
        <f>IF(H92&gt;0,H41/H92,"")</f>
        <v/>
      </c>
      <c r="I7" s="45" t="str">
        <f>IF(I92&gt;0,I41/I92,"")</f>
        <v/>
      </c>
      <c r="J7" s="45" t="str">
        <f>IF(J92&gt;0,J41/J92,"")</f>
        <v/>
      </c>
      <c r="K7" s="45" t="str">
        <f>IF(K92&gt;0,K41/K92,"")</f>
        <v/>
      </c>
      <c r="L7" s="45" t="str">
        <f>IF(L92&gt;0,L41/L92,"")</f>
        <v/>
      </c>
      <c r="M7" s="45" t="str">
        <f>IF(M92&gt;0,M41/M92,"")</f>
        <v/>
      </c>
      <c r="N7" s="46">
        <f t="shared" si="0"/>
        <v>0</v>
      </c>
    </row>
    <row r="8" spans="1:14" x14ac:dyDescent="0.25">
      <c r="A8" s="44" t="str">
        <f>Data!E5</f>
        <v>Lily Beach</v>
      </c>
      <c r="B8" s="45" t="str">
        <f>IF(B93&gt;0,B42/B93,"")</f>
        <v/>
      </c>
      <c r="C8" s="45" t="str">
        <f>IF(C93&gt;0,C42/C93,"")</f>
        <v/>
      </c>
      <c r="D8" s="45" t="str">
        <f>IF(D93&gt;0,D42/D93,"")</f>
        <v/>
      </c>
      <c r="E8" s="45" t="str">
        <f>IF(E93&gt;0,E42/E93,"")</f>
        <v/>
      </c>
      <c r="F8" s="45" t="str">
        <f>IF(F93&gt;0,F42/F93,"")</f>
        <v/>
      </c>
      <c r="G8" s="45" t="str">
        <f>IF(G93&gt;0,G42/G93,"")</f>
        <v/>
      </c>
      <c r="H8" s="45" t="str">
        <f>IF(H93&gt;0,H42/H93,"")</f>
        <v/>
      </c>
      <c r="I8" s="45" t="str">
        <f>IF(I93&gt;0,I42/I93,"")</f>
        <v/>
      </c>
      <c r="J8" s="45" t="str">
        <f>IF(J93&gt;0,J42/J93,"")</f>
        <v/>
      </c>
      <c r="K8" s="45" t="str">
        <f>IF(K93&gt;0,K42/K93,"")</f>
        <v/>
      </c>
      <c r="L8" s="45" t="str">
        <f>IF(L93&gt;0,L42/L93,"")</f>
        <v/>
      </c>
      <c r="M8" s="45" t="str">
        <f>IF(M93&gt;0,M42/M93,"")</f>
        <v/>
      </c>
      <c r="N8" s="46">
        <f t="shared" si="0"/>
        <v>0</v>
      </c>
    </row>
    <row r="9" spans="1:14" x14ac:dyDescent="0.25">
      <c r="A9" s="44" t="str">
        <f>Data!E6</f>
        <v>Chavanaspa Dhonveli</v>
      </c>
      <c r="B9" s="45" t="str">
        <f>IF(B94&gt;0,B43/B94,"")</f>
        <v/>
      </c>
      <c r="C9" s="45" t="str">
        <f>IF(C94&gt;0,C43/C94,"")</f>
        <v/>
      </c>
      <c r="D9" s="45" t="str">
        <f>IF(D94&gt;0,D43/D94,"")</f>
        <v/>
      </c>
      <c r="E9" s="45" t="str">
        <f>IF(E94&gt;0,E43/E94,"")</f>
        <v/>
      </c>
      <c r="F9" s="45" t="str">
        <f>IF(F94&gt;0,F43/F94,"")</f>
        <v/>
      </c>
      <c r="G9" s="45" t="str">
        <f>IF(G94&gt;0,G43/G94,"")</f>
        <v/>
      </c>
      <c r="H9" s="45" t="str">
        <f>IF(H94&gt;0,H43/H94,"")</f>
        <v/>
      </c>
      <c r="I9" s="45" t="str">
        <f>IF(I94&gt;0,I43/I94,"")</f>
        <v/>
      </c>
      <c r="J9" s="45" t="str">
        <f>IF(J94&gt;0,J43/J94,"")</f>
        <v/>
      </c>
      <c r="K9" s="45" t="str">
        <f>IF(K94&gt;0,K43/K94,"")</f>
        <v/>
      </c>
      <c r="L9" s="45" t="str">
        <f>IF(L94&gt;0,L43/L94,"")</f>
        <v/>
      </c>
      <c r="M9" s="45" t="str">
        <f>IF(M94&gt;0,M43/M94,"")</f>
        <v/>
      </c>
      <c r="N9" s="46">
        <f t="shared" si="0"/>
        <v>0</v>
      </c>
    </row>
    <row r="10" spans="1:14" x14ac:dyDescent="0.25">
      <c r="A10" s="44" t="str">
        <f>Data!E7</f>
        <v>Hakuraa Huraa</v>
      </c>
      <c r="B10" s="45" t="str">
        <f>IF(B95&gt;0,B44/B95,"")</f>
        <v/>
      </c>
      <c r="C10" s="45" t="str">
        <f>IF(C95&gt;0,C44/C95,"")</f>
        <v/>
      </c>
      <c r="D10" s="45" t="str">
        <f>IF(D95&gt;0,D44/D95,"")</f>
        <v/>
      </c>
      <c r="E10" s="45" t="str">
        <f>IF(E95&gt;0,E44/E95,"")</f>
        <v/>
      </c>
      <c r="F10" s="45" t="str">
        <f>IF(F95&gt;0,F44/F95,"")</f>
        <v/>
      </c>
      <c r="G10" s="45" t="str">
        <f>IF(G95&gt;0,G44/G95,"")</f>
        <v/>
      </c>
      <c r="H10" s="45" t="str">
        <f>IF(H95&gt;0,H44/H95,"")</f>
        <v/>
      </c>
      <c r="I10" s="45" t="str">
        <f>IF(I95&gt;0,I44/I95,"")</f>
        <v/>
      </c>
      <c r="J10" s="45" t="str">
        <f>IF(J95&gt;0,J44/J95,"")</f>
        <v/>
      </c>
      <c r="K10" s="45" t="str">
        <f>IF(K95&gt;0,K44/K95,"")</f>
        <v/>
      </c>
      <c r="L10" s="45" t="str">
        <f>IF(L95&gt;0,L44/L95,"")</f>
        <v/>
      </c>
      <c r="M10" s="45" t="str">
        <f>IF(M95&gt;0,M44/M95,"")</f>
        <v/>
      </c>
      <c r="N10" s="46">
        <f t="shared" si="0"/>
        <v>0</v>
      </c>
    </row>
    <row r="11" spans="1:14" x14ac:dyDescent="0.25">
      <c r="A11" s="44" t="str">
        <f>Data!E8</f>
        <v>Chavanaspa Rannalhi</v>
      </c>
      <c r="B11" s="45" t="str">
        <f>IF(B96&gt;0,B45/B96,"")</f>
        <v/>
      </c>
      <c r="C11" s="45" t="str">
        <f>IF(C96&gt;0,C45/C96,"")</f>
        <v/>
      </c>
      <c r="D11" s="45" t="str">
        <f>IF(D96&gt;0,D45/D96,"")</f>
        <v/>
      </c>
      <c r="E11" s="45" t="str">
        <f>IF(E96&gt;0,E45/E96,"")</f>
        <v/>
      </c>
      <c r="F11" s="45" t="str">
        <f>IF(F96&gt;0,F45/F96,"")</f>
        <v/>
      </c>
      <c r="G11" s="45" t="str">
        <f>IF(G96&gt;0,G45/G96,"")</f>
        <v/>
      </c>
      <c r="H11" s="45" t="str">
        <f>IF(H96&gt;0,H45/H96,"")</f>
        <v/>
      </c>
      <c r="I11" s="45" t="str">
        <f>IF(I96&gt;0,I45/I96,"")</f>
        <v/>
      </c>
      <c r="J11" s="45" t="str">
        <f>IF(J96&gt;0,J45/J96,"")</f>
        <v/>
      </c>
      <c r="K11" s="45" t="str">
        <f>IF(K96&gt;0,K45/K96,"")</f>
        <v/>
      </c>
      <c r="L11" s="45" t="str">
        <f>IF(L96&gt;0,L45/L96,"")</f>
        <v/>
      </c>
      <c r="M11" s="45" t="str">
        <f>IF(M96&gt;0,M45/M96,"")</f>
        <v/>
      </c>
      <c r="N11" s="46">
        <f t="shared" si="0"/>
        <v>0</v>
      </c>
    </row>
    <row r="12" spans="1:14" x14ac:dyDescent="0.25">
      <c r="A12" s="44" t="str">
        <f>Data!E9</f>
        <v>Chavanaspa Meedhupparu</v>
      </c>
      <c r="B12" s="45" t="str">
        <f>IF(B97&gt;0,B46/B97,"")</f>
        <v/>
      </c>
      <c r="C12" s="45" t="str">
        <f>IF(C97&gt;0,C46/C97,"")</f>
        <v/>
      </c>
      <c r="D12" s="45" t="str">
        <f>IF(D97&gt;0,D46/D97,"")</f>
        <v/>
      </c>
      <c r="E12" s="45" t="str">
        <f>IF(E97&gt;0,E46/E97,"")</f>
        <v/>
      </c>
      <c r="F12" s="45" t="str">
        <f>IF(F97&gt;0,F46/F97,"")</f>
        <v/>
      </c>
      <c r="G12" s="45" t="str">
        <f>IF(G97&gt;0,G46/G97,"")</f>
        <v/>
      </c>
      <c r="H12" s="45" t="str">
        <f>IF(H97&gt;0,H46/H97,"")</f>
        <v/>
      </c>
      <c r="I12" s="45" t="str">
        <f>IF(I97&gt;0,I46/I97,"")</f>
        <v/>
      </c>
      <c r="J12" s="45" t="str">
        <f>IF(J97&gt;0,J46/J97,"")</f>
        <v/>
      </c>
      <c r="K12" s="45" t="str">
        <f>IF(K97&gt;0,K46/K97,"")</f>
        <v/>
      </c>
      <c r="L12" s="45" t="str">
        <f>IF(L97&gt;0,L46/L97,"")</f>
        <v/>
      </c>
      <c r="M12" s="45" t="str">
        <f>IF(M97&gt;0,M46/M97,"")</f>
        <v/>
      </c>
      <c r="N12" s="46">
        <f t="shared" si="0"/>
        <v>0</v>
      </c>
    </row>
    <row r="13" spans="1:14" x14ac:dyDescent="0.25">
      <c r="A13" s="44" t="str">
        <f>Data!E10</f>
        <v>Akiri Spa</v>
      </c>
      <c r="B13" s="45" t="str">
        <f>IF(B98&gt;0,B47/B98,"")</f>
        <v/>
      </c>
      <c r="C13" s="45" t="str">
        <f>IF(C98&gt;0,C47/C98,"")</f>
        <v/>
      </c>
      <c r="D13" s="45" t="str">
        <f>IF(D98&gt;0,D47/D98,"")</f>
        <v/>
      </c>
      <c r="E13" s="45" t="str">
        <f>IF(E98&gt;0,E47/E98,"")</f>
        <v/>
      </c>
      <c r="F13" s="45" t="str">
        <f>IF(F98&gt;0,F47/F98,"")</f>
        <v/>
      </c>
      <c r="G13" s="45" t="str">
        <f>IF(G98&gt;0,G47/G98,"")</f>
        <v/>
      </c>
      <c r="H13" s="45" t="str">
        <f>IF(H98&gt;0,H47/H98,"")</f>
        <v/>
      </c>
      <c r="I13" s="45" t="str">
        <f>IF(I98&gt;0,I47/I98,"")</f>
        <v/>
      </c>
      <c r="J13" s="45" t="str">
        <f>IF(J98&gt;0,J47/J98,"")</f>
        <v/>
      </c>
      <c r="K13" s="45" t="str">
        <f>IF(K98&gt;0,K47/K98,"")</f>
        <v/>
      </c>
      <c r="L13" s="45" t="str">
        <f>IF(L98&gt;0,L47/L98,"")</f>
        <v/>
      </c>
      <c r="M13" s="45" t="str">
        <f>IF(M98&gt;0,M47/M98,"")</f>
        <v/>
      </c>
      <c r="N13" s="46">
        <f t="shared" si="0"/>
        <v>0</v>
      </c>
    </row>
    <row r="14" spans="1:14" x14ac:dyDescent="0.25">
      <c r="A14" s="44" t="str">
        <f>Data!E11</f>
        <v>Adaaran Hudhuranfushi</v>
      </c>
      <c r="B14" s="45" t="str">
        <f>IF(B99&gt;0,B48/B99,"")</f>
        <v/>
      </c>
      <c r="C14" s="45" t="str">
        <f>IF(C99&gt;0,C48/C99,"")</f>
        <v/>
      </c>
      <c r="D14" s="45" t="str">
        <f>IF(D99&gt;0,D48/D99,"")</f>
        <v/>
      </c>
      <c r="E14" s="45" t="str">
        <f>IF(E99&gt;0,E48/E99,"")</f>
        <v/>
      </c>
      <c r="F14" s="45" t="str">
        <f>IF(F99&gt;0,F48/F99,"")</f>
        <v/>
      </c>
      <c r="G14" s="45" t="str">
        <f>IF(G99&gt;0,G48/G99,"")</f>
        <v/>
      </c>
      <c r="H14" s="45" t="str">
        <f>IF(H99&gt;0,H48/H99,"")</f>
        <v/>
      </c>
      <c r="I14" s="45" t="str">
        <f>IF(I99&gt;0,I48/I99,"")</f>
        <v/>
      </c>
      <c r="J14" s="45" t="str">
        <f>IF(J99&gt;0,J48/J99,"")</f>
        <v/>
      </c>
      <c r="K14" s="45" t="str">
        <f>IF(K99&gt;0,K48/K99,"")</f>
        <v/>
      </c>
      <c r="L14" s="45" t="str">
        <f>IF(L99&gt;0,L48/L99,"")</f>
        <v/>
      </c>
      <c r="M14" s="45" t="str">
        <f>IF(M99&gt;0,M48/M99,"")</f>
        <v/>
      </c>
      <c r="N14" s="46">
        <f t="shared" si="0"/>
        <v>0</v>
      </c>
    </row>
    <row r="15" spans="1:14" x14ac:dyDescent="0.25">
      <c r="A15" s="44" t="str">
        <f>Data!E12</f>
        <v>Chavanaspa Ellaidoo</v>
      </c>
      <c r="B15" s="45" t="str">
        <f>IF(B100&gt;0,B49/B100,"")</f>
        <v/>
      </c>
      <c r="C15" s="45" t="str">
        <f>IF(C100&gt;0,C49/C100,"")</f>
        <v/>
      </c>
      <c r="D15" s="45" t="str">
        <f>IF(D100&gt;0,D49/D100,"")</f>
        <v/>
      </c>
      <c r="E15" s="45" t="str">
        <f>IF(E100&gt;0,E49/E100,"")</f>
        <v/>
      </c>
      <c r="F15" s="45" t="str">
        <f>IF(F100&gt;0,F49/F100,"")</f>
        <v/>
      </c>
      <c r="G15" s="45" t="str">
        <f>IF(G100&gt;0,G49/G100,"")</f>
        <v/>
      </c>
      <c r="H15" s="45" t="str">
        <f>IF(H100&gt;0,H49/H100,"")</f>
        <v/>
      </c>
      <c r="I15" s="45" t="str">
        <f>IF(I100&gt;0,I49/I100,"")</f>
        <v/>
      </c>
      <c r="J15" s="45" t="str">
        <f>IF(J100&gt;0,J49/J100,"")</f>
        <v/>
      </c>
      <c r="K15" s="45" t="str">
        <f>IF(K100&gt;0,K49/K100,"")</f>
        <v/>
      </c>
      <c r="L15" s="45" t="str">
        <f>IF(L100&gt;0,L49/L100,"")</f>
        <v/>
      </c>
      <c r="M15" s="45" t="str">
        <f>IF(M100&gt;0,M49/M100,"")</f>
        <v/>
      </c>
      <c r="N15" s="46">
        <f t="shared" si="0"/>
        <v>0</v>
      </c>
    </row>
    <row r="16" spans="1:14" x14ac:dyDescent="0.25">
      <c r="A16" s="44" t="str">
        <f>Data!E13</f>
        <v>Chavanaspa Vadoo</v>
      </c>
      <c r="B16" s="45" t="str">
        <f>IF(B101&gt;0,B50/B101,"")</f>
        <v/>
      </c>
      <c r="C16" s="45" t="str">
        <f>IF(C101&gt;0,C50/C101,"")</f>
        <v/>
      </c>
      <c r="D16" s="45" t="str">
        <f>IF(D101&gt;0,D50/D101,"")</f>
        <v/>
      </c>
      <c r="E16" s="45" t="str">
        <f>IF(E101&gt;0,E50/E101,"")</f>
        <v/>
      </c>
      <c r="F16" s="45" t="str">
        <f>IF(F101&gt;0,F50/F101,"")</f>
        <v/>
      </c>
      <c r="G16" s="45" t="str">
        <f>IF(G101&gt;0,G50/G101,"")</f>
        <v/>
      </c>
      <c r="H16" s="45" t="str">
        <f>IF(H101&gt;0,H50/H101,"")</f>
        <v/>
      </c>
      <c r="I16" s="45" t="str">
        <f>IF(I101&gt;0,I50/I101,"")</f>
        <v/>
      </c>
      <c r="J16" s="45" t="str">
        <f>IF(J101&gt;0,J50/J101,"")</f>
        <v/>
      </c>
      <c r="K16" s="45" t="str">
        <f>IF(K101&gt;0,K50/K101,"")</f>
        <v/>
      </c>
      <c r="L16" s="45" t="str">
        <f>IF(L101&gt;0,L50/L101,"")</f>
        <v/>
      </c>
      <c r="M16" s="45" t="str">
        <f>IF(M101&gt;0,M50/M101,"")</f>
        <v/>
      </c>
      <c r="N16" s="46">
        <f t="shared" si="0"/>
        <v>0</v>
      </c>
    </row>
    <row r="17" spans="1:14" x14ac:dyDescent="0.25">
      <c r="A17" s="44" t="str">
        <f>Data!E14</f>
        <v>Chavanaspa PearlSand</v>
      </c>
      <c r="B17" s="45" t="str">
        <f>IF(B102&gt;0,B51/B102,"")</f>
        <v/>
      </c>
      <c r="C17" s="45" t="str">
        <f>IF(C102&gt;0,C51/C102,"")</f>
        <v/>
      </c>
      <c r="D17" s="45" t="str">
        <f>IF(D102&gt;0,D51/D102,"")</f>
        <v/>
      </c>
      <c r="E17" s="45" t="str">
        <f>IF(E102&gt;0,E51/E102,"")</f>
        <v/>
      </c>
      <c r="F17" s="45" t="str">
        <f>IF(F102&gt;0,F51/F102,"")</f>
        <v/>
      </c>
      <c r="G17" s="45" t="str">
        <f>IF(G102&gt;0,G51/G102,"")</f>
        <v/>
      </c>
      <c r="H17" s="45" t="str">
        <f>IF(H102&gt;0,H51/H102,"")</f>
        <v/>
      </c>
      <c r="I17" s="45" t="str">
        <f>IF(I102&gt;0,I51/I102,"")</f>
        <v/>
      </c>
      <c r="J17" s="45" t="str">
        <f>IF(J102&gt;0,J51/J102,"")</f>
        <v/>
      </c>
      <c r="K17" s="45" t="str">
        <f>IF(K102&gt;0,K51/K102,"")</f>
        <v/>
      </c>
      <c r="L17" s="45" t="str">
        <f>IF(L102&gt;0,L51/L102,"")</f>
        <v/>
      </c>
      <c r="M17" s="45" t="str">
        <f>IF(M102&gt;0,M51/M102,"")</f>
        <v/>
      </c>
      <c r="N17" s="46">
        <f t="shared" si="0"/>
        <v>0</v>
      </c>
    </row>
    <row r="18" spans="1:14" x14ac:dyDescent="0.25">
      <c r="A18" s="44" t="str">
        <f>Data!E15</f>
        <v>Amaya Spa</v>
      </c>
      <c r="B18" s="45" t="str">
        <f>IF(B103&gt;0,B52/B103,"")</f>
        <v/>
      </c>
      <c r="C18" s="45" t="str">
        <f>IF(C103&gt;0,C52/C103,"")</f>
        <v/>
      </c>
      <c r="D18" s="45" t="str">
        <f>IF(D103&gt;0,D52/D103,"")</f>
        <v/>
      </c>
      <c r="E18" s="45" t="str">
        <f>IF(E103&gt;0,E52/E103,"")</f>
        <v/>
      </c>
      <c r="F18" s="45" t="str">
        <f>IF(F103&gt;0,F52/F103,"")</f>
        <v/>
      </c>
      <c r="G18" s="45" t="str">
        <f>IF(G103&gt;0,G52/G103,"")</f>
        <v/>
      </c>
      <c r="H18" s="45" t="str">
        <f>IF(H103&gt;0,H52/H103,"")</f>
        <v/>
      </c>
      <c r="I18" s="45" t="str">
        <f>IF(I103&gt;0,I52/I103,"")</f>
        <v/>
      </c>
      <c r="J18" s="45" t="str">
        <f>IF(J103&gt;0,J52/J103,"")</f>
        <v/>
      </c>
      <c r="K18" s="45" t="str">
        <f>IF(K103&gt;0,K52/K103,"")</f>
        <v/>
      </c>
      <c r="L18" s="45" t="str">
        <f>IF(L103&gt;0,L52/L103,"")</f>
        <v/>
      </c>
      <c r="M18" s="45" t="str">
        <f>IF(M103&gt;0,M52/M103,"")</f>
        <v/>
      </c>
      <c r="N18" s="46">
        <f t="shared" si="0"/>
        <v>0</v>
      </c>
    </row>
    <row r="19" spans="1:14" x14ac:dyDescent="0.25">
      <c r="A19" s="44" t="str">
        <f>Data!E16</f>
        <v>Club Med Finolhu</v>
      </c>
      <c r="B19" s="45" t="str">
        <f>IF(B104&gt;0,B53/B104,"")</f>
        <v/>
      </c>
      <c r="C19" s="45" t="str">
        <f>IF(C104&gt;0,C53/C104,"")</f>
        <v/>
      </c>
      <c r="D19" s="45" t="str">
        <f>IF(D104&gt;0,D53/D104,"")</f>
        <v/>
      </c>
      <c r="E19" s="45" t="str">
        <f>IF(E104&gt;0,E53/E104,"")</f>
        <v/>
      </c>
      <c r="F19" s="45" t="str">
        <f>IF(F104&gt;0,F53/F104,"")</f>
        <v/>
      </c>
      <c r="G19" s="45" t="str">
        <f>IF(G104&gt;0,G53/G104,"")</f>
        <v/>
      </c>
      <c r="H19" s="45" t="str">
        <f>IF(H104&gt;0,H53/H104,"")</f>
        <v/>
      </c>
      <c r="I19" s="45" t="str">
        <f>IF(I104&gt;0,I53/I104,"")</f>
        <v/>
      </c>
      <c r="J19" s="45" t="str">
        <f>IF(J104&gt;0,J53/J104,"")</f>
        <v/>
      </c>
      <c r="K19" s="45" t="str">
        <f>IF(K104&gt;0,K53/K104,"")</f>
        <v/>
      </c>
      <c r="L19" s="45" t="str">
        <f>IF(L104&gt;0,L53/L104,"")</f>
        <v/>
      </c>
      <c r="M19" s="45" t="str">
        <f>IF(M104&gt;0,M53/M104,"")</f>
        <v/>
      </c>
      <c r="N19" s="46">
        <f t="shared" si="0"/>
        <v>0</v>
      </c>
    </row>
    <row r="20" spans="1:14" x14ac:dyDescent="0.25">
      <c r="A20" s="2"/>
      <c r="B20" s="42">
        <f t="shared" ref="B20:M20" si="1">SUM(B5:B19)</f>
        <v>0</v>
      </c>
      <c r="C20" s="42">
        <f t="shared" si="1"/>
        <v>0</v>
      </c>
      <c r="D20" s="42">
        <f t="shared" si="1"/>
        <v>0</v>
      </c>
      <c r="E20" s="42">
        <f t="shared" si="1"/>
        <v>0</v>
      </c>
      <c r="F20" s="42">
        <f t="shared" si="1"/>
        <v>0</v>
      </c>
      <c r="G20" s="42">
        <f t="shared" si="1"/>
        <v>0</v>
      </c>
      <c r="H20" s="42">
        <f t="shared" si="1"/>
        <v>0</v>
      </c>
      <c r="I20" s="42">
        <f t="shared" si="1"/>
        <v>0</v>
      </c>
      <c r="J20" s="42">
        <f t="shared" si="1"/>
        <v>0</v>
      </c>
      <c r="K20" s="42">
        <f t="shared" si="1"/>
        <v>0</v>
      </c>
      <c r="L20" s="42">
        <f t="shared" si="1"/>
        <v>0</v>
      </c>
      <c r="M20" s="42">
        <f t="shared" si="1"/>
        <v>0</v>
      </c>
      <c r="N20" s="43">
        <f t="shared" si="0"/>
        <v>0</v>
      </c>
    </row>
    <row r="21" spans="1:14" x14ac:dyDescent="0.25">
      <c r="A21" s="10" t="s">
        <v>43</v>
      </c>
      <c r="B21" s="3" t="s">
        <v>29</v>
      </c>
      <c r="C21" s="3"/>
      <c r="D21" s="3"/>
      <c r="E21" s="3"/>
      <c r="F21" s="3"/>
      <c r="G21" s="1"/>
      <c r="H21" s="1"/>
      <c r="I21" s="1"/>
      <c r="J21" s="1"/>
      <c r="K21" s="1"/>
      <c r="L21" s="1"/>
      <c r="M21" s="1"/>
      <c r="N21" s="4"/>
    </row>
    <row r="22" spans="1:14" x14ac:dyDescent="0.25">
      <c r="A22" s="14" t="str">
        <f t="shared" ref="A22:A36" si="2">A5</f>
        <v>Clubmed Kani</v>
      </c>
      <c r="B22" s="45" t="str">
        <f>IF(B107&gt;0,B56/B107,"")</f>
        <v/>
      </c>
      <c r="C22" s="45" t="str">
        <f>IF(C107&gt;0,C56/C107,"")</f>
        <v/>
      </c>
      <c r="D22" s="45" t="str">
        <f>IF(D107&gt;0,D56/D107,"")</f>
        <v/>
      </c>
      <c r="E22" s="45" t="str">
        <f>IF(E107&gt;0,E56/E107,"")</f>
        <v/>
      </c>
      <c r="F22" s="45" t="str">
        <f>IF(F107&gt;0,F56/F107,"")</f>
        <v/>
      </c>
      <c r="G22" s="45" t="str">
        <f>IF(G107&gt;0,G56/G107,"")</f>
        <v/>
      </c>
      <c r="H22" s="45" t="str">
        <f>IF(H107&gt;0,H56/H107,"")</f>
        <v/>
      </c>
      <c r="I22" s="45" t="str">
        <f>IF(I107&gt;0,I56/I107,"")</f>
        <v/>
      </c>
      <c r="J22" s="45" t="str">
        <f>IF(J107&gt;0,J56/J107,"")</f>
        <v/>
      </c>
      <c r="K22" s="45" t="str">
        <f>IF(K107&gt;0,K56/K107,"")</f>
        <v/>
      </c>
      <c r="L22" s="45" t="str">
        <f>IF(L107&gt;0,L56/L107,"")</f>
        <v/>
      </c>
      <c r="M22" s="45" t="str">
        <f>IF(M107&gt;0,M56/M107,"")</f>
        <v/>
      </c>
      <c r="N22" s="46">
        <f>SUM(B22:M22)</f>
        <v>0</v>
      </c>
    </row>
    <row r="23" spans="1:14" x14ac:dyDescent="0.25">
      <c r="A23" s="14" t="str">
        <f t="shared" si="2"/>
        <v>Island Hideaway</v>
      </c>
      <c r="B23" s="45" t="str">
        <f>IF(B108&gt;0,B57/B108,"")</f>
        <v/>
      </c>
      <c r="C23" s="45" t="str">
        <f>IF(C108&gt;0,C57/C108,"")</f>
        <v/>
      </c>
      <c r="D23" s="45" t="str">
        <f>IF(D108&gt;0,D57/D108,"")</f>
        <v/>
      </c>
      <c r="E23" s="45" t="str">
        <f>IF(E108&gt;0,E57/E108,"")</f>
        <v/>
      </c>
      <c r="F23" s="45" t="str">
        <f>IF(F108&gt;0,F57/F108,"")</f>
        <v/>
      </c>
      <c r="G23" s="45" t="str">
        <f>IF(G108&gt;0,G57/G108,"")</f>
        <v/>
      </c>
      <c r="H23" s="45" t="str">
        <f>IF(H108&gt;0,H57/H108,"")</f>
        <v/>
      </c>
      <c r="I23" s="45" t="str">
        <f>IF(I108&gt;0,I57/I108,"")</f>
        <v/>
      </c>
      <c r="J23" s="45" t="str">
        <f>IF(J108&gt;0,J57/J108,"")</f>
        <v/>
      </c>
      <c r="K23" s="45" t="str">
        <f>IF(K108&gt;0,K57/K108,"")</f>
        <v/>
      </c>
      <c r="L23" s="45" t="str">
        <f>IF(L108&gt;0,L57/L108,"")</f>
        <v/>
      </c>
      <c r="M23" s="45" t="str">
        <f>IF(M108&gt;0,M57/M108,"")</f>
        <v/>
      </c>
      <c r="N23" s="46">
        <f t="shared" ref="N23:N36" si="3">SUM(B23:M23)</f>
        <v>0</v>
      </c>
    </row>
    <row r="24" spans="1:14" x14ac:dyDescent="0.25">
      <c r="A24" s="14" t="str">
        <f t="shared" si="2"/>
        <v>Chavana at Alidhoo</v>
      </c>
      <c r="B24" s="45" t="str">
        <f>IF(B109&gt;0,B58/B109,"")</f>
        <v/>
      </c>
      <c r="C24" s="45" t="str">
        <f>IF(C109&gt;0,C58/C109,"")</f>
        <v/>
      </c>
      <c r="D24" s="45" t="str">
        <f>IF(D109&gt;0,D58/D109,"")</f>
        <v/>
      </c>
      <c r="E24" s="45" t="str">
        <f>IF(E109&gt;0,E58/E109,"")</f>
        <v/>
      </c>
      <c r="F24" s="45" t="str">
        <f>IF(F109&gt;0,F58/F109,"")</f>
        <v/>
      </c>
      <c r="G24" s="45" t="str">
        <f>IF(G109&gt;0,G58/G109,"")</f>
        <v/>
      </c>
      <c r="H24" s="45" t="str">
        <f>IF(H109&gt;0,H58/H109,"")</f>
        <v/>
      </c>
      <c r="I24" s="45" t="str">
        <f>IF(I109&gt;0,I58/I109,"")</f>
        <v/>
      </c>
      <c r="J24" s="45" t="str">
        <f>IF(J109&gt;0,J58/J109,"")</f>
        <v/>
      </c>
      <c r="K24" s="45" t="str">
        <f>IF(K109&gt;0,K58/K109,"")</f>
        <v/>
      </c>
      <c r="L24" s="45" t="str">
        <f>IF(L109&gt;0,L58/L109,"")</f>
        <v/>
      </c>
      <c r="M24" s="45" t="str">
        <f>IF(M109&gt;0,M58/M109,"")</f>
        <v/>
      </c>
      <c r="N24" s="46">
        <f t="shared" si="3"/>
        <v>0</v>
      </c>
    </row>
    <row r="25" spans="1:14" x14ac:dyDescent="0.25">
      <c r="A25" s="14" t="str">
        <f t="shared" si="2"/>
        <v>Lily Beach</v>
      </c>
      <c r="B25" s="45" t="str">
        <f>IF(B110&gt;0,B59/B110,"")</f>
        <v/>
      </c>
      <c r="C25" s="45" t="str">
        <f>IF(C110&gt;0,C59/C110,"")</f>
        <v/>
      </c>
      <c r="D25" s="45" t="str">
        <f>IF(D110&gt;0,D59/D110,"")</f>
        <v/>
      </c>
      <c r="E25" s="45" t="str">
        <f>IF(E110&gt;0,E59/E110,"")</f>
        <v/>
      </c>
      <c r="F25" s="45" t="str">
        <f>IF(F110&gt;0,F59/F110,"")</f>
        <v/>
      </c>
      <c r="G25" s="45" t="str">
        <f>IF(G110&gt;0,G59/G110,"")</f>
        <v/>
      </c>
      <c r="H25" s="45" t="str">
        <f>IF(H110&gt;0,H59/H110,"")</f>
        <v/>
      </c>
      <c r="I25" s="45" t="str">
        <f>IF(I110&gt;0,I59/I110,"")</f>
        <v/>
      </c>
      <c r="J25" s="45" t="str">
        <f>IF(J110&gt;0,J59/J110,"")</f>
        <v/>
      </c>
      <c r="K25" s="45" t="str">
        <f>IF(K110&gt;0,K59/K110,"")</f>
        <v/>
      </c>
      <c r="L25" s="45" t="str">
        <f>IF(L110&gt;0,L59/L110,"")</f>
        <v/>
      </c>
      <c r="M25" s="45" t="str">
        <f>IF(M110&gt;0,M59/M110,"")</f>
        <v/>
      </c>
      <c r="N25" s="46">
        <f t="shared" si="3"/>
        <v>0</v>
      </c>
    </row>
    <row r="26" spans="1:14" x14ac:dyDescent="0.25">
      <c r="A26" s="14" t="str">
        <f t="shared" si="2"/>
        <v>Chavanaspa Dhonveli</v>
      </c>
      <c r="B26" s="45" t="str">
        <f>IF(B111&gt;0,B60/B111,"")</f>
        <v/>
      </c>
      <c r="C26" s="45" t="str">
        <f>IF(C111&gt;0,C60/C111,"")</f>
        <v/>
      </c>
      <c r="D26" s="45" t="str">
        <f>IF(D111&gt;0,D60/D111,"")</f>
        <v/>
      </c>
      <c r="E26" s="45" t="str">
        <f>IF(E111&gt;0,E60/E111,"")</f>
        <v/>
      </c>
      <c r="F26" s="45" t="str">
        <f>IF(F111&gt;0,F60/F111,"")</f>
        <v/>
      </c>
      <c r="G26" s="45" t="str">
        <f>IF(G111&gt;0,G60/G111,"")</f>
        <v/>
      </c>
      <c r="H26" s="45" t="str">
        <f>IF(H111&gt;0,H60/H111,"")</f>
        <v/>
      </c>
      <c r="I26" s="45" t="str">
        <f>IF(I111&gt;0,I60/I111,"")</f>
        <v/>
      </c>
      <c r="J26" s="45" t="str">
        <f>IF(J111&gt;0,J60/J111,"")</f>
        <v/>
      </c>
      <c r="K26" s="45" t="str">
        <f>IF(K111&gt;0,K60/K111,"")</f>
        <v/>
      </c>
      <c r="L26" s="45" t="str">
        <f>IF(L111&gt;0,L60/L111,"")</f>
        <v/>
      </c>
      <c r="M26" s="45" t="str">
        <f>IF(M111&gt;0,M60/M111,"")</f>
        <v/>
      </c>
      <c r="N26" s="46">
        <f t="shared" si="3"/>
        <v>0</v>
      </c>
    </row>
    <row r="27" spans="1:14" x14ac:dyDescent="0.25">
      <c r="A27" s="14" t="str">
        <f t="shared" si="2"/>
        <v>Hakuraa Huraa</v>
      </c>
      <c r="B27" s="45" t="str">
        <f>IF(B112&gt;0,B61/B112,"")</f>
        <v/>
      </c>
      <c r="C27" s="45" t="str">
        <f>IF(C112&gt;0,C61/C112,"")</f>
        <v/>
      </c>
      <c r="D27" s="45" t="str">
        <f>IF(D112&gt;0,D61/D112,"")</f>
        <v/>
      </c>
      <c r="E27" s="45" t="str">
        <f>IF(E112&gt;0,E61/E112,"")</f>
        <v/>
      </c>
      <c r="F27" s="45" t="str">
        <f>IF(F112&gt;0,F61/F112,"")</f>
        <v/>
      </c>
      <c r="G27" s="45" t="str">
        <f>IF(G112&gt;0,G61/G112,"")</f>
        <v/>
      </c>
      <c r="H27" s="45" t="str">
        <f>IF(H112&gt;0,H61/H112,"")</f>
        <v/>
      </c>
      <c r="I27" s="45" t="str">
        <f>IF(I112&gt;0,I61/I112,"")</f>
        <v/>
      </c>
      <c r="J27" s="45" t="str">
        <f>IF(J112&gt;0,J61/J112,"")</f>
        <v/>
      </c>
      <c r="K27" s="45" t="str">
        <f>IF(K112&gt;0,K61/K112,"")</f>
        <v/>
      </c>
      <c r="L27" s="45" t="str">
        <f>IF(L112&gt;0,L61/L112,"")</f>
        <v/>
      </c>
      <c r="M27" s="45" t="str">
        <f>IF(M112&gt;0,M61/M112,"")</f>
        <v/>
      </c>
      <c r="N27" s="46">
        <f t="shared" si="3"/>
        <v>0</v>
      </c>
    </row>
    <row r="28" spans="1:14" x14ac:dyDescent="0.25">
      <c r="A28" s="14" t="str">
        <f t="shared" si="2"/>
        <v>Chavanaspa Rannalhi</v>
      </c>
      <c r="B28" s="45" t="str">
        <f>IF(B113&gt;0,B62/B113,"")</f>
        <v/>
      </c>
      <c r="C28" s="45" t="str">
        <f>IF(C113&gt;0,C62/C113,"")</f>
        <v/>
      </c>
      <c r="D28" s="45" t="str">
        <f>IF(D113&gt;0,D62/D113,"")</f>
        <v/>
      </c>
      <c r="E28" s="45" t="str">
        <f>IF(E113&gt;0,E62/E113,"")</f>
        <v/>
      </c>
      <c r="F28" s="45" t="str">
        <f>IF(F113&gt;0,F62/F113,"")</f>
        <v/>
      </c>
      <c r="G28" s="45" t="str">
        <f>IF(G113&gt;0,G62/G113,"")</f>
        <v/>
      </c>
      <c r="H28" s="45" t="str">
        <f>IF(H113&gt;0,H62/H113,"")</f>
        <v/>
      </c>
      <c r="I28" s="45" t="str">
        <f>IF(I113&gt;0,I62/I113,"")</f>
        <v/>
      </c>
      <c r="J28" s="45" t="str">
        <f>IF(J113&gt;0,J62/J113,"")</f>
        <v/>
      </c>
      <c r="K28" s="45" t="str">
        <f>IF(K113&gt;0,K62/K113,"")</f>
        <v/>
      </c>
      <c r="L28" s="45" t="str">
        <f>IF(L113&gt;0,L62/L113,"")</f>
        <v/>
      </c>
      <c r="M28" s="45" t="str">
        <f>IF(M113&gt;0,M62/M113,"")</f>
        <v/>
      </c>
      <c r="N28" s="46">
        <f t="shared" si="3"/>
        <v>0</v>
      </c>
    </row>
    <row r="29" spans="1:14" x14ac:dyDescent="0.25">
      <c r="A29" s="14" t="str">
        <f t="shared" si="2"/>
        <v>Chavanaspa Meedhupparu</v>
      </c>
      <c r="B29" s="45" t="str">
        <f>IF(B114&gt;0,B63/B114,"")</f>
        <v/>
      </c>
      <c r="C29" s="45" t="str">
        <f>IF(C114&gt;0,C63/C114,"")</f>
        <v/>
      </c>
      <c r="D29" s="45" t="str">
        <f>IF(D114&gt;0,D63/D114,"")</f>
        <v/>
      </c>
      <c r="E29" s="45" t="str">
        <f>IF(E114&gt;0,E63/E114,"")</f>
        <v/>
      </c>
      <c r="F29" s="45" t="str">
        <f>IF(F114&gt;0,F63/F114,"")</f>
        <v/>
      </c>
      <c r="G29" s="45" t="str">
        <f>IF(G114&gt;0,G63/G114,"")</f>
        <v/>
      </c>
      <c r="H29" s="45" t="str">
        <f>IF(H114&gt;0,H63/H114,"")</f>
        <v/>
      </c>
      <c r="I29" s="45" t="str">
        <f>IF(I114&gt;0,I63/I114,"")</f>
        <v/>
      </c>
      <c r="J29" s="45" t="str">
        <f>IF(J114&gt;0,J63/J114,"")</f>
        <v/>
      </c>
      <c r="K29" s="45" t="str">
        <f>IF(K114&gt;0,K63/K114,"")</f>
        <v/>
      </c>
      <c r="L29" s="45" t="str">
        <f>IF(L114&gt;0,L63/L114,"")</f>
        <v/>
      </c>
      <c r="M29" s="45" t="str">
        <f>IF(M114&gt;0,M63/M114,"")</f>
        <v/>
      </c>
      <c r="N29" s="46">
        <f t="shared" si="3"/>
        <v>0</v>
      </c>
    </row>
    <row r="30" spans="1:14" x14ac:dyDescent="0.25">
      <c r="A30" s="14" t="str">
        <f t="shared" si="2"/>
        <v>Akiri Spa</v>
      </c>
      <c r="B30" s="45" t="str">
        <f>IF(B115&gt;0,B64/B115,"")</f>
        <v/>
      </c>
      <c r="C30" s="45" t="str">
        <f>IF(C115&gt;0,C64/C115,"")</f>
        <v/>
      </c>
      <c r="D30" s="45" t="str">
        <f>IF(D115&gt;0,D64/D115,"")</f>
        <v/>
      </c>
      <c r="E30" s="45" t="str">
        <f>IF(E115&gt;0,E64/E115,"")</f>
        <v/>
      </c>
      <c r="F30" s="45" t="str">
        <f>IF(F115&gt;0,F64/F115,"")</f>
        <v/>
      </c>
      <c r="G30" s="45" t="str">
        <f>IF(G115&gt;0,G64/G115,"")</f>
        <v/>
      </c>
      <c r="H30" s="45" t="str">
        <f>IF(H115&gt;0,H64/H115,"")</f>
        <v/>
      </c>
      <c r="I30" s="45" t="str">
        <f>IF(I115&gt;0,I64/I115,"")</f>
        <v/>
      </c>
      <c r="J30" s="45" t="str">
        <f>IF(J115&gt;0,J64/J115,"")</f>
        <v/>
      </c>
      <c r="K30" s="45" t="str">
        <f>IF(K115&gt;0,K64/K115,"")</f>
        <v/>
      </c>
      <c r="L30" s="45" t="str">
        <f>IF(L115&gt;0,L64/L115,"")</f>
        <v/>
      </c>
      <c r="M30" s="45" t="str">
        <f>IF(M115&gt;0,M64/M115,"")</f>
        <v/>
      </c>
      <c r="N30" s="46">
        <f t="shared" si="3"/>
        <v>0</v>
      </c>
    </row>
    <row r="31" spans="1:14" x14ac:dyDescent="0.25">
      <c r="A31" s="14" t="str">
        <f t="shared" si="2"/>
        <v>Adaaran Hudhuranfushi</v>
      </c>
      <c r="B31" s="45" t="str">
        <f>IF(B116&gt;0,B65/B116,"")</f>
        <v/>
      </c>
      <c r="C31" s="45" t="str">
        <f>IF(C116&gt;0,C65/C116,"")</f>
        <v/>
      </c>
      <c r="D31" s="45" t="str">
        <f>IF(D116&gt;0,D65/D116,"")</f>
        <v/>
      </c>
      <c r="E31" s="45" t="str">
        <f>IF(E116&gt;0,E65/E116,"")</f>
        <v/>
      </c>
      <c r="F31" s="45" t="str">
        <f>IF(F116&gt;0,F65/F116,"")</f>
        <v/>
      </c>
      <c r="G31" s="45" t="str">
        <f>IF(G116&gt;0,G65/G116,"")</f>
        <v/>
      </c>
      <c r="H31" s="45" t="str">
        <f>IF(H116&gt;0,H65/H116,"")</f>
        <v/>
      </c>
      <c r="I31" s="45" t="str">
        <f>IF(I116&gt;0,I65/I116,"")</f>
        <v/>
      </c>
      <c r="J31" s="45" t="str">
        <f>IF(J116&gt;0,J65/J116,"")</f>
        <v/>
      </c>
      <c r="K31" s="45" t="str">
        <f>IF(K116&gt;0,K65/K116,"")</f>
        <v/>
      </c>
      <c r="L31" s="45" t="str">
        <f>IF(L116&gt;0,L65/L116,"")</f>
        <v/>
      </c>
      <c r="M31" s="45" t="str">
        <f>IF(M116&gt;0,M65/M116,"")</f>
        <v/>
      </c>
      <c r="N31" s="46">
        <f t="shared" si="3"/>
        <v>0</v>
      </c>
    </row>
    <row r="32" spans="1:14" x14ac:dyDescent="0.25">
      <c r="A32" s="14" t="str">
        <f t="shared" si="2"/>
        <v>Chavanaspa Ellaidoo</v>
      </c>
      <c r="B32" s="45" t="str">
        <f>IF(B117&gt;0,B66/B117,"")</f>
        <v/>
      </c>
      <c r="C32" s="45" t="str">
        <f>IF(C117&gt;0,C66/C117,"")</f>
        <v/>
      </c>
      <c r="D32" s="45" t="str">
        <f>IF(D117&gt;0,D66/D117,"")</f>
        <v/>
      </c>
      <c r="E32" s="45" t="str">
        <f>IF(E117&gt;0,E66/E117,"")</f>
        <v/>
      </c>
      <c r="F32" s="45" t="str">
        <f>IF(F117&gt;0,F66/F117,"")</f>
        <v/>
      </c>
      <c r="G32" s="45" t="str">
        <f>IF(G117&gt;0,G66/G117,"")</f>
        <v/>
      </c>
      <c r="H32" s="45" t="str">
        <f>IF(H117&gt;0,H66/H117,"")</f>
        <v/>
      </c>
      <c r="I32" s="45" t="str">
        <f>IF(I117&gt;0,I66/I117,"")</f>
        <v/>
      </c>
      <c r="J32" s="45" t="str">
        <f>IF(J117&gt;0,J66/J117,"")</f>
        <v/>
      </c>
      <c r="K32" s="45" t="str">
        <f>IF(K117&gt;0,K66/K117,"")</f>
        <v/>
      </c>
      <c r="L32" s="45" t="str">
        <f>IF(L117&gt;0,L66/L117,"")</f>
        <v/>
      </c>
      <c r="M32" s="45" t="str">
        <f>IF(M117&gt;0,M66/M117,"")</f>
        <v/>
      </c>
      <c r="N32" s="46">
        <f t="shared" si="3"/>
        <v>0</v>
      </c>
    </row>
    <row r="33" spans="1:14" x14ac:dyDescent="0.25">
      <c r="A33" s="14" t="str">
        <f t="shared" si="2"/>
        <v>Chavanaspa Vadoo</v>
      </c>
      <c r="B33" s="45" t="str">
        <f>IF(B118&gt;0,B67/B118,"")</f>
        <v/>
      </c>
      <c r="C33" s="45" t="str">
        <f>IF(C118&gt;0,C67/C118,"")</f>
        <v/>
      </c>
      <c r="D33" s="45" t="str">
        <f>IF(D118&gt;0,D67/D118,"")</f>
        <v/>
      </c>
      <c r="E33" s="45" t="str">
        <f>IF(E118&gt;0,E67/E118,"")</f>
        <v/>
      </c>
      <c r="F33" s="45" t="str">
        <f>IF(F118&gt;0,F67/F118,"")</f>
        <v/>
      </c>
      <c r="G33" s="45" t="str">
        <f>IF(G118&gt;0,G67/G118,"")</f>
        <v/>
      </c>
      <c r="H33" s="45" t="str">
        <f>IF(H118&gt;0,H67/H118,"")</f>
        <v/>
      </c>
      <c r="I33" s="45" t="str">
        <f>IF(I118&gt;0,I67/I118,"")</f>
        <v/>
      </c>
      <c r="J33" s="45" t="str">
        <f>IF(J118&gt;0,J67/J118,"")</f>
        <v/>
      </c>
      <c r="K33" s="45" t="str">
        <f>IF(K118&gt;0,K67/K118,"")</f>
        <v/>
      </c>
      <c r="L33" s="45" t="str">
        <f>IF(L118&gt;0,L67/L118,"")</f>
        <v/>
      </c>
      <c r="M33" s="45" t="str">
        <f>IF(M118&gt;0,M67/M118,"")</f>
        <v/>
      </c>
      <c r="N33" s="46">
        <f t="shared" si="3"/>
        <v>0</v>
      </c>
    </row>
    <row r="34" spans="1:14" x14ac:dyDescent="0.25">
      <c r="A34" s="14" t="str">
        <f t="shared" si="2"/>
        <v>Chavanaspa PearlSand</v>
      </c>
      <c r="B34" s="45" t="str">
        <f>IF(B119&gt;0,B68/B119,"")</f>
        <v/>
      </c>
      <c r="C34" s="45" t="str">
        <f>IF(C119&gt;0,C68/C119,"")</f>
        <v/>
      </c>
      <c r="D34" s="45" t="str">
        <f>IF(D119&gt;0,D68/D119,"")</f>
        <v/>
      </c>
      <c r="E34" s="45" t="str">
        <f>IF(E119&gt;0,E68/E119,"")</f>
        <v/>
      </c>
      <c r="F34" s="45" t="str">
        <f>IF(F119&gt;0,F68/F119,"")</f>
        <v/>
      </c>
      <c r="G34" s="45" t="str">
        <f>IF(G119&gt;0,G68/G119,"")</f>
        <v/>
      </c>
      <c r="H34" s="45" t="str">
        <f>IF(H119&gt;0,H68/H119,"")</f>
        <v/>
      </c>
      <c r="I34" s="45" t="str">
        <f>IF(I119&gt;0,I68/I119,"")</f>
        <v/>
      </c>
      <c r="J34" s="45" t="str">
        <f>IF(J119&gt;0,J68/J119,"")</f>
        <v/>
      </c>
      <c r="K34" s="45" t="str">
        <f>IF(K119&gt;0,K68/K119,"")</f>
        <v/>
      </c>
      <c r="L34" s="45" t="str">
        <f>IF(L119&gt;0,L68/L119,"")</f>
        <v/>
      </c>
      <c r="M34" s="45" t="str">
        <f>IF(M119&gt;0,M68/M119,"")</f>
        <v/>
      </c>
      <c r="N34" s="46">
        <f t="shared" si="3"/>
        <v>0</v>
      </c>
    </row>
    <row r="35" spans="1:14" x14ac:dyDescent="0.25">
      <c r="A35" s="14" t="str">
        <f t="shared" si="2"/>
        <v>Amaya Spa</v>
      </c>
      <c r="B35" s="45" t="str">
        <f>IF(B120&gt;0,B69/B120,"")</f>
        <v/>
      </c>
      <c r="C35" s="45" t="str">
        <f>IF(C120&gt;0,C69/C120,"")</f>
        <v/>
      </c>
      <c r="D35" s="45" t="str">
        <f>IF(D120&gt;0,D69/D120,"")</f>
        <v/>
      </c>
      <c r="E35" s="45" t="str">
        <f>IF(E120&gt;0,E69/E120,"")</f>
        <v/>
      </c>
      <c r="F35" s="45" t="str">
        <f>IF(F120&gt;0,F69/F120,"")</f>
        <v/>
      </c>
      <c r="G35" s="45" t="str">
        <f>IF(G120&gt;0,G69/G120,"")</f>
        <v/>
      </c>
      <c r="H35" s="45" t="str">
        <f>IF(H120&gt;0,H69/H120,"")</f>
        <v/>
      </c>
      <c r="I35" s="45" t="str">
        <f>IF(I120&gt;0,I69/I120,"")</f>
        <v/>
      </c>
      <c r="J35" s="45" t="str">
        <f>IF(J120&gt;0,J69/J120,"")</f>
        <v/>
      </c>
      <c r="K35" s="45" t="str">
        <f>IF(K120&gt;0,K69/K120,"")</f>
        <v/>
      </c>
      <c r="L35" s="45" t="str">
        <f>IF(L120&gt;0,L69/L120,"")</f>
        <v/>
      </c>
      <c r="M35" s="45" t="str">
        <f>IF(M120&gt;0,M69/M120,"")</f>
        <v/>
      </c>
      <c r="N35" s="46">
        <f t="shared" si="3"/>
        <v>0</v>
      </c>
    </row>
    <row r="36" spans="1:14" x14ac:dyDescent="0.25">
      <c r="A36" s="14" t="str">
        <f t="shared" si="2"/>
        <v>Club Med Finolhu</v>
      </c>
      <c r="B36" s="45" t="str">
        <f>IF(B121&gt;0,B70/B121,"")</f>
        <v/>
      </c>
      <c r="C36" s="45" t="str">
        <f>IF(C121&gt;0,C70/C121,"")</f>
        <v/>
      </c>
      <c r="D36" s="45" t="str">
        <f>IF(D121&gt;0,D70/D121,"")</f>
        <v/>
      </c>
      <c r="E36" s="45" t="str">
        <f>IF(E121&gt;0,E70/E121,"")</f>
        <v/>
      </c>
      <c r="F36" s="45" t="str">
        <f>IF(F121&gt;0,F70/F121,"")</f>
        <v/>
      </c>
      <c r="G36" s="45" t="str">
        <f>IF(G121&gt;0,G70/G121,"")</f>
        <v/>
      </c>
      <c r="H36" s="45" t="str">
        <f>IF(H121&gt;0,H70/H121,"")</f>
        <v/>
      </c>
      <c r="I36" s="45" t="str">
        <f>IF(I121&gt;0,I70/I121,"")</f>
        <v/>
      </c>
      <c r="J36" s="45" t="str">
        <f>IF(J121&gt;0,J70/J121,"")</f>
        <v/>
      </c>
      <c r="K36" s="45" t="str">
        <f>IF(K121&gt;0,K70/K121,"")</f>
        <v/>
      </c>
      <c r="L36" s="45" t="str">
        <f>IF(L121&gt;0,L70/L121,"")</f>
        <v/>
      </c>
      <c r="M36" s="45" t="str">
        <f>IF(M121&gt;0,M70/M121,"")</f>
        <v/>
      </c>
      <c r="N36" s="46">
        <f t="shared" si="3"/>
        <v>0</v>
      </c>
    </row>
    <row r="37" spans="1:14" x14ac:dyDescent="0.25">
      <c r="A37" s="2"/>
      <c r="B37" s="42">
        <f>SUM(B22:B36)</f>
        <v>0</v>
      </c>
      <c r="C37" s="42">
        <f>SUM(C22:C36)</f>
        <v>0</v>
      </c>
      <c r="D37" s="42">
        <f>SUM(D22:D36)</f>
        <v>0</v>
      </c>
      <c r="E37" s="42">
        <f>SUM(E22:E36)</f>
        <v>0</v>
      </c>
      <c r="F37" s="42">
        <f>SUM(F22:F36)</f>
        <v>0</v>
      </c>
      <c r="G37" s="42">
        <f>SUM(G22:G36)</f>
        <v>0</v>
      </c>
      <c r="H37" s="42">
        <f>SUM(H22:H36)</f>
        <v>0</v>
      </c>
      <c r="I37" s="42">
        <f>SUM(I22:I36)</f>
        <v>0</v>
      </c>
      <c r="J37" s="42">
        <f>SUM(J22:J36)</f>
        <v>0</v>
      </c>
      <c r="K37" s="42">
        <f>SUM(K22:K36)</f>
        <v>0</v>
      </c>
      <c r="L37" s="42">
        <f>SUM(L22:L36)</f>
        <v>0</v>
      </c>
      <c r="M37" s="42">
        <f>SUM(M22:M36)</f>
        <v>0</v>
      </c>
      <c r="N37" s="43">
        <f>SUM(B37:M37)</f>
        <v>0</v>
      </c>
    </row>
    <row r="38" spans="1:14" x14ac:dyDescent="0.25">
      <c r="A38" s="10" t="s">
        <v>44</v>
      </c>
      <c r="B38" s="11"/>
      <c r="C38" s="11"/>
      <c r="D38" s="11"/>
      <c r="E38" s="11"/>
      <c r="F38" s="11"/>
      <c r="G38" s="11"/>
      <c r="H38" s="11"/>
      <c r="I38" s="11"/>
      <c r="J38" s="12"/>
      <c r="K38" s="12"/>
      <c r="L38" s="12"/>
      <c r="M38" s="12"/>
      <c r="N38" s="13"/>
    </row>
    <row r="39" spans="1:14" x14ac:dyDescent="0.25">
      <c r="A39" s="14" t="str">
        <f t="shared" ref="A39:A53" si="4">A5</f>
        <v>Clubmed Kani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>
        <f>SUM(B39:M39)</f>
        <v>0</v>
      </c>
    </row>
    <row r="40" spans="1:14" x14ac:dyDescent="0.25">
      <c r="A40" s="14" t="str">
        <f t="shared" si="4"/>
        <v>Island Hideaway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 t="shared" ref="N40:N53" si="5">SUM(B40:M40)</f>
        <v>0</v>
      </c>
    </row>
    <row r="41" spans="1:14" x14ac:dyDescent="0.25">
      <c r="A41" s="14" t="str">
        <f t="shared" si="4"/>
        <v>Chavana at Alidhoo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>
        <f t="shared" si="5"/>
        <v>0</v>
      </c>
    </row>
    <row r="42" spans="1:14" x14ac:dyDescent="0.25">
      <c r="A42" s="14" t="str">
        <f t="shared" si="4"/>
        <v>Lily Beach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6">
        <f t="shared" si="5"/>
        <v>0</v>
      </c>
    </row>
    <row r="43" spans="1:14" x14ac:dyDescent="0.25">
      <c r="A43" s="14" t="str">
        <f t="shared" si="4"/>
        <v>Chavanaspa Dhonveli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x14ac:dyDescent="0.25">
      <c r="A44" s="14" t="str">
        <f t="shared" si="4"/>
        <v>Hakuraa Huraa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x14ac:dyDescent="0.25">
      <c r="A45" s="14" t="str">
        <f t="shared" si="4"/>
        <v>Chavanaspa Rannalhi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x14ac:dyDescent="0.25">
      <c r="A46" s="14" t="str">
        <f t="shared" si="4"/>
        <v>Chavanaspa Meedhupparu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x14ac:dyDescent="0.25">
      <c r="A47" s="14" t="str">
        <f t="shared" si="4"/>
        <v>Akiri Spa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x14ac:dyDescent="0.25">
      <c r="A48" s="14" t="str">
        <f t="shared" si="4"/>
        <v>Adaaran Hudhuranfushi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x14ac:dyDescent="0.25">
      <c r="A49" s="14" t="str">
        <f t="shared" si="4"/>
        <v>Chavanaspa Ellaidoo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6">
        <f t="shared" si="5"/>
        <v>0</v>
      </c>
    </row>
    <row r="50" spans="1:14" x14ac:dyDescent="0.25">
      <c r="A50" s="14" t="str">
        <f t="shared" si="4"/>
        <v>Chavanaspa Vadoo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6">
        <f t="shared" si="5"/>
        <v>0</v>
      </c>
    </row>
    <row r="51" spans="1:14" x14ac:dyDescent="0.25">
      <c r="A51" s="14" t="str">
        <f t="shared" si="4"/>
        <v>Chavanaspa PearlSand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6">
        <f t="shared" si="5"/>
        <v>0</v>
      </c>
    </row>
    <row r="52" spans="1:14" x14ac:dyDescent="0.25">
      <c r="A52" s="14" t="str">
        <f t="shared" si="4"/>
        <v>Amaya Spa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6">
        <f t="shared" si="5"/>
        <v>0</v>
      </c>
    </row>
    <row r="53" spans="1:14" x14ac:dyDescent="0.25">
      <c r="A53" s="14" t="str">
        <f t="shared" si="4"/>
        <v>Club Med Finolhu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6">
        <f t="shared" si="5"/>
        <v>0</v>
      </c>
    </row>
    <row r="54" spans="1:14" x14ac:dyDescent="0.25">
      <c r="A54" s="15"/>
      <c r="B54" s="27">
        <f>SUM(B39:B53)</f>
        <v>0</v>
      </c>
      <c r="C54" s="27">
        <f>SUM(C39:C53)</f>
        <v>0</v>
      </c>
      <c r="D54" s="27">
        <f>SUM(D39:D53)</f>
        <v>0</v>
      </c>
      <c r="E54" s="27">
        <f>SUM(E39:E53)</f>
        <v>0</v>
      </c>
      <c r="F54" s="27">
        <f>SUM(F39:F53)</f>
        <v>0</v>
      </c>
      <c r="G54" s="27">
        <f>SUM(G39:G53)</f>
        <v>0</v>
      </c>
      <c r="H54" s="27">
        <f>SUM(H39:H53)</f>
        <v>0</v>
      </c>
      <c r="I54" s="27">
        <f>SUM(I39:I53)</f>
        <v>0</v>
      </c>
      <c r="J54" s="27">
        <f>SUM(J39:J53)</f>
        <v>0</v>
      </c>
      <c r="K54" s="27">
        <f>SUM(K39:K53)</f>
        <v>0</v>
      </c>
      <c r="L54" s="27">
        <f>SUM(L39:L53)</f>
        <v>0</v>
      </c>
      <c r="M54" s="27">
        <f>SUM(M39:M53)</f>
        <v>0</v>
      </c>
      <c r="N54" s="28">
        <f>SUM(B54:M54)</f>
        <v>0</v>
      </c>
    </row>
    <row r="55" spans="1:14" x14ac:dyDescent="0.25">
      <c r="A55" s="10" t="s">
        <v>50</v>
      </c>
      <c r="B55" s="11"/>
      <c r="C55" s="11"/>
      <c r="D55" s="11"/>
      <c r="E55" s="11"/>
      <c r="F55" s="11"/>
      <c r="G55" s="11"/>
      <c r="H55" s="11"/>
      <c r="I55" s="11"/>
      <c r="J55" s="16"/>
      <c r="K55" s="16"/>
      <c r="L55" s="16"/>
      <c r="M55" s="16"/>
      <c r="N55" s="13"/>
    </row>
    <row r="56" spans="1:14" x14ac:dyDescent="0.25">
      <c r="A56" s="14" t="str">
        <f t="shared" ref="A56:A70" si="6">A5</f>
        <v>Clubmed Kani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39">
        <f>SUM(B56:M56)</f>
        <v>0</v>
      </c>
    </row>
    <row r="57" spans="1:14" x14ac:dyDescent="0.25">
      <c r="A57" s="14" t="str">
        <f t="shared" si="6"/>
        <v>Island Hideaway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9">
        <f t="shared" ref="N57:N70" si="7">SUM(B57:M57)</f>
        <v>0</v>
      </c>
    </row>
    <row r="58" spans="1:14" x14ac:dyDescent="0.25">
      <c r="A58" s="14" t="str">
        <f t="shared" si="6"/>
        <v>Chavana at Alidhoo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39">
        <f t="shared" si="7"/>
        <v>0</v>
      </c>
    </row>
    <row r="59" spans="1:14" x14ac:dyDescent="0.25">
      <c r="A59" s="14" t="str">
        <f t="shared" si="6"/>
        <v>Lily Beach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39">
        <f t="shared" si="7"/>
        <v>0</v>
      </c>
    </row>
    <row r="60" spans="1:14" x14ac:dyDescent="0.25">
      <c r="A60" s="14" t="str">
        <f t="shared" si="6"/>
        <v>Chavanaspa Dhonveli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39">
        <f t="shared" si="7"/>
        <v>0</v>
      </c>
    </row>
    <row r="61" spans="1:14" x14ac:dyDescent="0.25">
      <c r="A61" s="14" t="str">
        <f t="shared" si="6"/>
        <v>Hakuraa Huraa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39">
        <f t="shared" si="7"/>
        <v>0</v>
      </c>
    </row>
    <row r="62" spans="1:14" x14ac:dyDescent="0.25">
      <c r="A62" s="14" t="str">
        <f t="shared" si="6"/>
        <v>Chavanaspa Rannalhi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39">
        <f t="shared" si="7"/>
        <v>0</v>
      </c>
    </row>
    <row r="63" spans="1:14" x14ac:dyDescent="0.25">
      <c r="A63" s="14" t="str">
        <f t="shared" si="6"/>
        <v>Chavanaspa Meedhupparu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39">
        <f t="shared" si="7"/>
        <v>0</v>
      </c>
    </row>
    <row r="64" spans="1:14" x14ac:dyDescent="0.25">
      <c r="A64" s="14" t="str">
        <f t="shared" si="6"/>
        <v>Akiri Spa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39">
        <f t="shared" si="7"/>
        <v>0</v>
      </c>
    </row>
    <row r="65" spans="1:14" x14ac:dyDescent="0.25">
      <c r="A65" s="14" t="str">
        <f t="shared" si="6"/>
        <v>Adaaran Hudhuranfushi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39">
        <f t="shared" si="7"/>
        <v>0</v>
      </c>
    </row>
    <row r="66" spans="1:14" x14ac:dyDescent="0.25">
      <c r="A66" s="14" t="str">
        <f t="shared" si="6"/>
        <v>Chavanaspa Ellaidoo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39">
        <f t="shared" si="7"/>
        <v>0</v>
      </c>
    </row>
    <row r="67" spans="1:14" x14ac:dyDescent="0.25">
      <c r="A67" s="14" t="str">
        <f t="shared" si="6"/>
        <v>Chavanaspa Vadoo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39">
        <f t="shared" si="7"/>
        <v>0</v>
      </c>
    </row>
    <row r="68" spans="1:14" x14ac:dyDescent="0.25">
      <c r="A68" s="14" t="str">
        <f t="shared" si="6"/>
        <v>Chavanaspa PearlSand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39">
        <f t="shared" si="7"/>
        <v>0</v>
      </c>
    </row>
    <row r="69" spans="1:14" x14ac:dyDescent="0.25">
      <c r="A69" s="14" t="str">
        <f t="shared" si="6"/>
        <v>Amaya Spa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39">
        <f t="shared" si="7"/>
        <v>0</v>
      </c>
    </row>
    <row r="70" spans="1:14" x14ac:dyDescent="0.25">
      <c r="A70" s="14" t="str">
        <f t="shared" si="6"/>
        <v>Club Med Finolhu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39">
        <f t="shared" si="7"/>
        <v>0</v>
      </c>
    </row>
    <row r="71" spans="1:14" x14ac:dyDescent="0.25">
      <c r="A71" s="15"/>
      <c r="B71" s="47">
        <f>SUM(B56:B70)</f>
        <v>0</v>
      </c>
      <c r="C71" s="47">
        <f>SUM(C56:C70)</f>
        <v>0</v>
      </c>
      <c r="D71" s="47">
        <f>SUM(D56:D70)</f>
        <v>0</v>
      </c>
      <c r="E71" s="47">
        <f>SUM(E56:E70)</f>
        <v>0</v>
      </c>
      <c r="F71" s="47">
        <f>SUM(F56:F70)</f>
        <v>0</v>
      </c>
      <c r="G71" s="47">
        <f>SUM(G56:G70)</f>
        <v>0</v>
      </c>
      <c r="H71" s="47">
        <f>SUM(H56:H70)</f>
        <v>0</v>
      </c>
      <c r="I71" s="47">
        <f>SUM(I56:I70)</f>
        <v>0</v>
      </c>
      <c r="J71" s="47">
        <f>SUM(J56:J70)</f>
        <v>0</v>
      </c>
      <c r="K71" s="47">
        <f>SUM(K56:K70)</f>
        <v>0</v>
      </c>
      <c r="L71" s="47">
        <f>SUM(L56:L70)</f>
        <v>0</v>
      </c>
      <c r="M71" s="47">
        <f>SUM(M56:M70)</f>
        <v>0</v>
      </c>
      <c r="N71" s="48">
        <f>SUM(B71:M71)</f>
        <v>0</v>
      </c>
    </row>
    <row r="72" spans="1:14" x14ac:dyDescent="0.25">
      <c r="A72" s="17" t="s">
        <v>51</v>
      </c>
      <c r="B72" s="18" t="s">
        <v>27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3"/>
    </row>
    <row r="73" spans="1:14" x14ac:dyDescent="0.25">
      <c r="A73" s="14" t="str">
        <f t="shared" ref="A73:A87" si="8">A5</f>
        <v>Clubmed Kani</v>
      </c>
      <c r="B73" s="29">
        <f>+B56+B39</f>
        <v>0</v>
      </c>
      <c r="C73" s="29">
        <f>+C56+C39</f>
        <v>0</v>
      </c>
      <c r="D73" s="29">
        <f>+D56+D39</f>
        <v>0</v>
      </c>
      <c r="E73" s="29">
        <f>+E56+E39</f>
        <v>0</v>
      </c>
      <c r="F73" s="29">
        <f>+F56+F39</f>
        <v>0</v>
      </c>
      <c r="G73" s="29">
        <f>+G56+G39</f>
        <v>0</v>
      </c>
      <c r="H73" s="29">
        <f>+H56+H39</f>
        <v>0</v>
      </c>
      <c r="I73" s="29">
        <f>+I56+I39</f>
        <v>0</v>
      </c>
      <c r="J73" s="29">
        <f>+J56+J39</f>
        <v>0</v>
      </c>
      <c r="K73" s="29">
        <f>+K56+K39</f>
        <v>0</v>
      </c>
      <c r="L73" s="29">
        <f>+L56+L39</f>
        <v>0</v>
      </c>
      <c r="M73" s="29">
        <f>+M56+M39</f>
        <v>0</v>
      </c>
      <c r="N73" s="30">
        <f>SUM(B73:M73)</f>
        <v>0</v>
      </c>
    </row>
    <row r="74" spans="1:14" x14ac:dyDescent="0.25">
      <c r="A74" s="14" t="str">
        <f t="shared" si="8"/>
        <v>Island Hideaway</v>
      </c>
      <c r="B74" s="29">
        <f>+B57+B40</f>
        <v>0</v>
      </c>
      <c r="C74" s="29">
        <f>+C57+C40</f>
        <v>0</v>
      </c>
      <c r="D74" s="29">
        <f>+D57+D40</f>
        <v>0</v>
      </c>
      <c r="E74" s="29">
        <f>+E57+E40</f>
        <v>0</v>
      </c>
      <c r="F74" s="29">
        <f>+F57+F40</f>
        <v>0</v>
      </c>
      <c r="G74" s="29">
        <f>+G57+G40</f>
        <v>0</v>
      </c>
      <c r="H74" s="29">
        <f>+H57+H40</f>
        <v>0</v>
      </c>
      <c r="I74" s="29">
        <f>+I57+I40</f>
        <v>0</v>
      </c>
      <c r="J74" s="29">
        <f>+J57+J40</f>
        <v>0</v>
      </c>
      <c r="K74" s="29">
        <f>+K57+K40</f>
        <v>0</v>
      </c>
      <c r="L74" s="29">
        <f>+L57+L40</f>
        <v>0</v>
      </c>
      <c r="M74" s="29">
        <f>+M57+M40</f>
        <v>0</v>
      </c>
      <c r="N74" s="30">
        <f t="shared" ref="N74:N87" si="9">SUM(B74:M74)</f>
        <v>0</v>
      </c>
    </row>
    <row r="75" spans="1:14" x14ac:dyDescent="0.25">
      <c r="A75" s="14" t="str">
        <f t="shared" si="8"/>
        <v>Chavana at Alidhoo</v>
      </c>
      <c r="B75" s="29">
        <f>+B58+B41</f>
        <v>0</v>
      </c>
      <c r="C75" s="29">
        <f>+C58+C41</f>
        <v>0</v>
      </c>
      <c r="D75" s="29">
        <f>+D58+D41</f>
        <v>0</v>
      </c>
      <c r="E75" s="29">
        <f>+E58+E41</f>
        <v>0</v>
      </c>
      <c r="F75" s="29">
        <f>+F58+F41</f>
        <v>0</v>
      </c>
      <c r="G75" s="29">
        <f>+G58+G41</f>
        <v>0</v>
      </c>
      <c r="H75" s="29">
        <f>+H58+H41</f>
        <v>0</v>
      </c>
      <c r="I75" s="29">
        <f>+I58+I41</f>
        <v>0</v>
      </c>
      <c r="J75" s="29">
        <f>+J58+J41</f>
        <v>0</v>
      </c>
      <c r="K75" s="29">
        <f>+K58+K41</f>
        <v>0</v>
      </c>
      <c r="L75" s="29">
        <f>+L58+L41</f>
        <v>0</v>
      </c>
      <c r="M75" s="29">
        <f>+M58+M41</f>
        <v>0</v>
      </c>
      <c r="N75" s="30">
        <f t="shared" si="9"/>
        <v>0</v>
      </c>
    </row>
    <row r="76" spans="1:14" x14ac:dyDescent="0.25">
      <c r="A76" s="14" t="str">
        <f t="shared" si="8"/>
        <v>Lily Beach</v>
      </c>
      <c r="B76" s="29">
        <f>+B59+B42</f>
        <v>0</v>
      </c>
      <c r="C76" s="29">
        <f>+C59+C42</f>
        <v>0</v>
      </c>
      <c r="D76" s="29">
        <f>+D59+D42</f>
        <v>0</v>
      </c>
      <c r="E76" s="29">
        <f>+E59+E42</f>
        <v>0</v>
      </c>
      <c r="F76" s="29">
        <f>+F59+F42</f>
        <v>0</v>
      </c>
      <c r="G76" s="29">
        <f>+G59+G42</f>
        <v>0</v>
      </c>
      <c r="H76" s="29">
        <f>+H59+H42</f>
        <v>0</v>
      </c>
      <c r="I76" s="29">
        <f>+I59+I42</f>
        <v>0</v>
      </c>
      <c r="J76" s="29">
        <f>+J59+J42</f>
        <v>0</v>
      </c>
      <c r="K76" s="29">
        <f>+K59+K42</f>
        <v>0</v>
      </c>
      <c r="L76" s="29">
        <f>+L59+L42</f>
        <v>0</v>
      </c>
      <c r="M76" s="29">
        <f>+M59+M42</f>
        <v>0</v>
      </c>
      <c r="N76" s="30">
        <f t="shared" si="9"/>
        <v>0</v>
      </c>
    </row>
    <row r="77" spans="1:14" x14ac:dyDescent="0.25">
      <c r="A77" s="14" t="str">
        <f t="shared" si="8"/>
        <v>Chavanaspa Dhonveli</v>
      </c>
      <c r="B77" s="29">
        <f>+B60+B43</f>
        <v>0</v>
      </c>
      <c r="C77" s="29">
        <f>+C60+C43</f>
        <v>0</v>
      </c>
      <c r="D77" s="29">
        <f>+D60+D43</f>
        <v>0</v>
      </c>
      <c r="E77" s="29">
        <f>+E60+E43</f>
        <v>0</v>
      </c>
      <c r="F77" s="29">
        <f>+F60+F43</f>
        <v>0</v>
      </c>
      <c r="G77" s="29">
        <f>+G60+G43</f>
        <v>0</v>
      </c>
      <c r="H77" s="29">
        <f>+H60+H43</f>
        <v>0</v>
      </c>
      <c r="I77" s="29">
        <f>+I60+I43</f>
        <v>0</v>
      </c>
      <c r="J77" s="29">
        <f>+J60+J43</f>
        <v>0</v>
      </c>
      <c r="K77" s="29">
        <f>+K60+K43</f>
        <v>0</v>
      </c>
      <c r="L77" s="29">
        <f>+L60+L43</f>
        <v>0</v>
      </c>
      <c r="M77" s="29">
        <f>+M60+M43</f>
        <v>0</v>
      </c>
      <c r="N77" s="30">
        <f t="shared" si="9"/>
        <v>0</v>
      </c>
    </row>
    <row r="78" spans="1:14" x14ac:dyDescent="0.25">
      <c r="A78" s="14" t="str">
        <f t="shared" si="8"/>
        <v>Hakuraa Huraa</v>
      </c>
      <c r="B78" s="29">
        <f>+B61+B44</f>
        <v>0</v>
      </c>
      <c r="C78" s="29">
        <f>+C61+C44</f>
        <v>0</v>
      </c>
      <c r="D78" s="29">
        <f>+D61+D44</f>
        <v>0</v>
      </c>
      <c r="E78" s="29">
        <f>+E61+E44</f>
        <v>0</v>
      </c>
      <c r="F78" s="29">
        <f>+F61+F44</f>
        <v>0</v>
      </c>
      <c r="G78" s="29">
        <f>+G61+G44</f>
        <v>0</v>
      </c>
      <c r="H78" s="29">
        <f>+H61+H44</f>
        <v>0</v>
      </c>
      <c r="I78" s="29">
        <f>+I61+I44</f>
        <v>0</v>
      </c>
      <c r="J78" s="29">
        <f>+J61+J44</f>
        <v>0</v>
      </c>
      <c r="K78" s="29">
        <f>+K61+K44</f>
        <v>0</v>
      </c>
      <c r="L78" s="29">
        <f>+L61+L44</f>
        <v>0</v>
      </c>
      <c r="M78" s="29">
        <f>+M61+M44</f>
        <v>0</v>
      </c>
      <c r="N78" s="30">
        <f t="shared" si="9"/>
        <v>0</v>
      </c>
    </row>
    <row r="79" spans="1:14" x14ac:dyDescent="0.25">
      <c r="A79" s="14" t="str">
        <f t="shared" si="8"/>
        <v>Chavanaspa Rannalhi</v>
      </c>
      <c r="B79" s="29">
        <f>+B62+B45</f>
        <v>0</v>
      </c>
      <c r="C79" s="29">
        <f>+C62+C45</f>
        <v>0</v>
      </c>
      <c r="D79" s="29">
        <f>+D62+D45</f>
        <v>0</v>
      </c>
      <c r="E79" s="29">
        <f>+E62+E45</f>
        <v>0</v>
      </c>
      <c r="F79" s="29">
        <f>+F62+F45</f>
        <v>0</v>
      </c>
      <c r="G79" s="29">
        <f>+G62+G45</f>
        <v>0</v>
      </c>
      <c r="H79" s="29">
        <f>+H62+H45</f>
        <v>0</v>
      </c>
      <c r="I79" s="29">
        <f>+I62+I45</f>
        <v>0</v>
      </c>
      <c r="J79" s="29">
        <f>+J62+J45</f>
        <v>0</v>
      </c>
      <c r="K79" s="29">
        <f>+K62+K45</f>
        <v>0</v>
      </c>
      <c r="L79" s="29">
        <f>+L62+L45</f>
        <v>0</v>
      </c>
      <c r="M79" s="29">
        <f>+M62+M45</f>
        <v>0</v>
      </c>
      <c r="N79" s="30">
        <f t="shared" si="9"/>
        <v>0</v>
      </c>
    </row>
    <row r="80" spans="1:14" x14ac:dyDescent="0.25">
      <c r="A80" s="14" t="str">
        <f t="shared" si="8"/>
        <v>Chavanaspa Meedhupparu</v>
      </c>
      <c r="B80" s="29">
        <f>+B63+B46</f>
        <v>0</v>
      </c>
      <c r="C80" s="29">
        <f>+C63+C46</f>
        <v>0</v>
      </c>
      <c r="D80" s="29">
        <f>+D63+D46</f>
        <v>0</v>
      </c>
      <c r="E80" s="29">
        <f>+E63+E46</f>
        <v>0</v>
      </c>
      <c r="F80" s="29">
        <f>+F63+F46</f>
        <v>0</v>
      </c>
      <c r="G80" s="29">
        <f>+G63+G46</f>
        <v>0</v>
      </c>
      <c r="H80" s="29">
        <f>+H63+H46</f>
        <v>0</v>
      </c>
      <c r="I80" s="29">
        <f>+I63+I46</f>
        <v>0</v>
      </c>
      <c r="J80" s="29">
        <f>+J63+J46</f>
        <v>0</v>
      </c>
      <c r="K80" s="29">
        <f>+K63+K46</f>
        <v>0</v>
      </c>
      <c r="L80" s="29">
        <f>+L63+L46</f>
        <v>0</v>
      </c>
      <c r="M80" s="29">
        <f>+M63+M46</f>
        <v>0</v>
      </c>
      <c r="N80" s="30">
        <f t="shared" si="9"/>
        <v>0</v>
      </c>
    </row>
    <row r="81" spans="1:14" x14ac:dyDescent="0.25">
      <c r="A81" s="14" t="str">
        <f t="shared" si="8"/>
        <v>Akiri Spa</v>
      </c>
      <c r="B81" s="29">
        <f>+B64+B47</f>
        <v>0</v>
      </c>
      <c r="C81" s="29">
        <f>+C64+C47</f>
        <v>0</v>
      </c>
      <c r="D81" s="29">
        <f>+D64+D47</f>
        <v>0</v>
      </c>
      <c r="E81" s="29">
        <f>+E64+E47</f>
        <v>0</v>
      </c>
      <c r="F81" s="29">
        <f>+F64+F47</f>
        <v>0</v>
      </c>
      <c r="G81" s="29">
        <f>+G64+G47</f>
        <v>0</v>
      </c>
      <c r="H81" s="29">
        <f>+H64+H47</f>
        <v>0</v>
      </c>
      <c r="I81" s="29">
        <f>+I64+I47</f>
        <v>0</v>
      </c>
      <c r="J81" s="29">
        <f>+J64+J47</f>
        <v>0</v>
      </c>
      <c r="K81" s="29">
        <f>+K64+K47</f>
        <v>0</v>
      </c>
      <c r="L81" s="29">
        <f>+L64+L47</f>
        <v>0</v>
      </c>
      <c r="M81" s="29">
        <f>+M64+M47</f>
        <v>0</v>
      </c>
      <c r="N81" s="30">
        <f t="shared" si="9"/>
        <v>0</v>
      </c>
    </row>
    <row r="82" spans="1:14" x14ac:dyDescent="0.25">
      <c r="A82" s="14" t="str">
        <f t="shared" si="8"/>
        <v>Adaaran Hudhuranfushi</v>
      </c>
      <c r="B82" s="29">
        <f>+B65+B48</f>
        <v>0</v>
      </c>
      <c r="C82" s="29">
        <f>+C65+C48</f>
        <v>0</v>
      </c>
      <c r="D82" s="29">
        <f>+D65+D48</f>
        <v>0</v>
      </c>
      <c r="E82" s="29">
        <f>+E65+E48</f>
        <v>0</v>
      </c>
      <c r="F82" s="29">
        <f>+F65+F48</f>
        <v>0</v>
      </c>
      <c r="G82" s="29">
        <f>+G65+G48</f>
        <v>0</v>
      </c>
      <c r="H82" s="29">
        <f>+H65+H48</f>
        <v>0</v>
      </c>
      <c r="I82" s="29">
        <f>+I65+I48</f>
        <v>0</v>
      </c>
      <c r="J82" s="29">
        <f>+J65+J48</f>
        <v>0</v>
      </c>
      <c r="K82" s="29">
        <f>+K65+K48</f>
        <v>0</v>
      </c>
      <c r="L82" s="29">
        <f>+L65+L48</f>
        <v>0</v>
      </c>
      <c r="M82" s="29">
        <f>+M65+M48</f>
        <v>0</v>
      </c>
      <c r="N82" s="30">
        <f t="shared" si="9"/>
        <v>0</v>
      </c>
    </row>
    <row r="83" spans="1:14" x14ac:dyDescent="0.25">
      <c r="A83" s="14" t="str">
        <f t="shared" si="8"/>
        <v>Chavanaspa Ellaidoo</v>
      </c>
      <c r="B83" s="29">
        <f>+B66+B49</f>
        <v>0</v>
      </c>
      <c r="C83" s="29">
        <f>+C66+C49</f>
        <v>0</v>
      </c>
      <c r="D83" s="29">
        <f>+D66+D49</f>
        <v>0</v>
      </c>
      <c r="E83" s="29">
        <f>+E66+E49</f>
        <v>0</v>
      </c>
      <c r="F83" s="29">
        <f>+F66+F49</f>
        <v>0</v>
      </c>
      <c r="G83" s="29">
        <f>+G66+G49</f>
        <v>0</v>
      </c>
      <c r="H83" s="29">
        <f>+H66+H49</f>
        <v>0</v>
      </c>
      <c r="I83" s="29">
        <f>+I66+I49</f>
        <v>0</v>
      </c>
      <c r="J83" s="29">
        <f>+J66+J49</f>
        <v>0</v>
      </c>
      <c r="K83" s="29">
        <f>+K66+K49</f>
        <v>0</v>
      </c>
      <c r="L83" s="29">
        <f>+L66+L49</f>
        <v>0</v>
      </c>
      <c r="M83" s="29">
        <f>+M66+M49</f>
        <v>0</v>
      </c>
      <c r="N83" s="30">
        <f t="shared" si="9"/>
        <v>0</v>
      </c>
    </row>
    <row r="84" spans="1:14" x14ac:dyDescent="0.25">
      <c r="A84" s="14" t="str">
        <f t="shared" si="8"/>
        <v>Chavanaspa Vadoo</v>
      </c>
      <c r="B84" s="29">
        <f>+B67+B50</f>
        <v>0</v>
      </c>
      <c r="C84" s="29">
        <f>+C67+C50</f>
        <v>0</v>
      </c>
      <c r="D84" s="29">
        <f>+D67+D50</f>
        <v>0</v>
      </c>
      <c r="E84" s="29">
        <f>+E67+E50</f>
        <v>0</v>
      </c>
      <c r="F84" s="29">
        <f>+F67+F50</f>
        <v>0</v>
      </c>
      <c r="G84" s="29">
        <f>+G67+G50</f>
        <v>0</v>
      </c>
      <c r="H84" s="29">
        <f>+H67+H50</f>
        <v>0</v>
      </c>
      <c r="I84" s="29">
        <f>+I67+I50</f>
        <v>0</v>
      </c>
      <c r="J84" s="29">
        <f>+J67+J50</f>
        <v>0</v>
      </c>
      <c r="K84" s="29">
        <f>+K67+K50</f>
        <v>0</v>
      </c>
      <c r="L84" s="29">
        <f>+L67+L50</f>
        <v>0</v>
      </c>
      <c r="M84" s="29">
        <f>+M67+M50</f>
        <v>0</v>
      </c>
      <c r="N84" s="30">
        <f t="shared" si="9"/>
        <v>0</v>
      </c>
    </row>
    <row r="85" spans="1:14" x14ac:dyDescent="0.25">
      <c r="A85" s="14" t="str">
        <f t="shared" si="8"/>
        <v>Chavanaspa PearlSand</v>
      </c>
      <c r="B85" s="29">
        <f>+B68+B51</f>
        <v>0</v>
      </c>
      <c r="C85" s="29">
        <f>+C68+C51</f>
        <v>0</v>
      </c>
      <c r="D85" s="29">
        <f>+D68+D51</f>
        <v>0</v>
      </c>
      <c r="E85" s="29">
        <f>+E68+E51</f>
        <v>0</v>
      </c>
      <c r="F85" s="29">
        <f>+F68+F51</f>
        <v>0</v>
      </c>
      <c r="G85" s="29">
        <f>+G68+G51</f>
        <v>0</v>
      </c>
      <c r="H85" s="29">
        <f>+H68+H51</f>
        <v>0</v>
      </c>
      <c r="I85" s="29">
        <f>+I68+I51</f>
        <v>0</v>
      </c>
      <c r="J85" s="29">
        <f>+J68+J51</f>
        <v>0</v>
      </c>
      <c r="K85" s="29">
        <f>+K68+K51</f>
        <v>0</v>
      </c>
      <c r="L85" s="29">
        <f>+L68+L51</f>
        <v>0</v>
      </c>
      <c r="M85" s="29">
        <f>+M68+M51</f>
        <v>0</v>
      </c>
      <c r="N85" s="30">
        <f t="shared" si="9"/>
        <v>0</v>
      </c>
    </row>
    <row r="86" spans="1:14" x14ac:dyDescent="0.25">
      <c r="A86" s="14" t="str">
        <f t="shared" si="8"/>
        <v>Amaya Spa</v>
      </c>
      <c r="B86" s="29">
        <f>+B69+B52</f>
        <v>0</v>
      </c>
      <c r="C86" s="29">
        <f>+C69+C52</f>
        <v>0</v>
      </c>
      <c r="D86" s="29">
        <f>+D69+D52</f>
        <v>0</v>
      </c>
      <c r="E86" s="29">
        <f>+E69+E52</f>
        <v>0</v>
      </c>
      <c r="F86" s="29">
        <f>+F69+F52</f>
        <v>0</v>
      </c>
      <c r="G86" s="29">
        <f>+G69+G52</f>
        <v>0</v>
      </c>
      <c r="H86" s="29">
        <f>+H69+H52</f>
        <v>0</v>
      </c>
      <c r="I86" s="29">
        <f>+I69+I52</f>
        <v>0</v>
      </c>
      <c r="J86" s="29">
        <f>+J69+J52</f>
        <v>0</v>
      </c>
      <c r="K86" s="29">
        <f>+K69+K52</f>
        <v>0</v>
      </c>
      <c r="L86" s="29">
        <f>+L69+L52</f>
        <v>0</v>
      </c>
      <c r="M86" s="29">
        <f>+M69+M52</f>
        <v>0</v>
      </c>
      <c r="N86" s="30">
        <f t="shared" si="9"/>
        <v>0</v>
      </c>
    </row>
    <row r="87" spans="1:14" x14ac:dyDescent="0.25">
      <c r="A87" s="14" t="str">
        <f t="shared" si="8"/>
        <v>Club Med Finolhu</v>
      </c>
      <c r="B87" s="29">
        <f>+B70+B53</f>
        <v>0</v>
      </c>
      <c r="C87" s="29">
        <f>+C70+C53</f>
        <v>0</v>
      </c>
      <c r="D87" s="29">
        <f>+D70+D53</f>
        <v>0</v>
      </c>
      <c r="E87" s="29">
        <f>+E70+E53</f>
        <v>0</v>
      </c>
      <c r="F87" s="29">
        <f>+F70+F53</f>
        <v>0</v>
      </c>
      <c r="G87" s="29">
        <f>+G70+G53</f>
        <v>0</v>
      </c>
      <c r="H87" s="29">
        <f>+H70+H53</f>
        <v>0</v>
      </c>
      <c r="I87" s="29">
        <f>+I70+I53</f>
        <v>0</v>
      </c>
      <c r="J87" s="29">
        <f>+J70+J53</f>
        <v>0</v>
      </c>
      <c r="K87" s="29">
        <f>+K70+K53</f>
        <v>0</v>
      </c>
      <c r="L87" s="29">
        <f>+L70+L53</f>
        <v>0</v>
      </c>
      <c r="M87" s="29">
        <f>+M70+M53</f>
        <v>0</v>
      </c>
      <c r="N87" s="30">
        <f t="shared" si="9"/>
        <v>0</v>
      </c>
    </row>
    <row r="88" spans="1:14" x14ac:dyDescent="0.25">
      <c r="A88" s="15"/>
      <c r="B88" s="31">
        <f>SUM(B73:B87)</f>
        <v>0</v>
      </c>
      <c r="C88" s="31">
        <f>SUM(C73:C87)</f>
        <v>0</v>
      </c>
      <c r="D88" s="31">
        <f>SUM(D73:D87)</f>
        <v>0</v>
      </c>
      <c r="E88" s="31">
        <f>SUM(E73:E87)</f>
        <v>0</v>
      </c>
      <c r="F88" s="31">
        <f>SUM(F73:F87)</f>
        <v>0</v>
      </c>
      <c r="G88" s="31">
        <f>SUM(G73:G87)</f>
        <v>0</v>
      </c>
      <c r="H88" s="31">
        <f>SUM(H73:H87)</f>
        <v>0</v>
      </c>
      <c r="I88" s="31">
        <f>SUM(I73:I87)</f>
        <v>0</v>
      </c>
      <c r="J88" s="31">
        <f>SUM(J73:J87)</f>
        <v>0</v>
      </c>
      <c r="K88" s="31">
        <f>SUM(K73:K87)</f>
        <v>0</v>
      </c>
      <c r="L88" s="31">
        <f>SUM(L73:L87)</f>
        <v>0</v>
      </c>
      <c r="M88" s="31">
        <f>SUM(M73:M87)</f>
        <v>0</v>
      </c>
      <c r="N88" s="32">
        <f>SUM(B88:M88)</f>
        <v>0</v>
      </c>
    </row>
    <row r="89" spans="1:14" x14ac:dyDescent="0.25">
      <c r="A89" s="10" t="s">
        <v>52</v>
      </c>
      <c r="B89" s="11"/>
      <c r="C89" s="11"/>
      <c r="D89" s="11"/>
      <c r="E89" s="11"/>
      <c r="F89" s="11"/>
      <c r="G89" s="11"/>
      <c r="H89" s="11"/>
      <c r="I89" s="11"/>
      <c r="J89" s="16"/>
      <c r="K89" s="16"/>
      <c r="L89" s="16"/>
      <c r="M89" s="16"/>
      <c r="N89" s="13"/>
    </row>
    <row r="90" spans="1:14" x14ac:dyDescent="0.25">
      <c r="A90" s="14" t="str">
        <f t="shared" ref="A90:A104" si="10">A5</f>
        <v>Clubmed Kani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>
        <f>SUM(B90:M90)</f>
        <v>0</v>
      </c>
    </row>
    <row r="91" spans="1:14" x14ac:dyDescent="0.25">
      <c r="A91" s="14" t="str">
        <f t="shared" si="10"/>
        <v>Island Hideaway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 t="shared" ref="N91:N104" si="11">SUM(B91:M91)</f>
        <v>0</v>
      </c>
    </row>
    <row r="92" spans="1:14" x14ac:dyDescent="0.25">
      <c r="A92" s="14" t="str">
        <f t="shared" si="10"/>
        <v>Chavana at Alidhoo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 t="shared" si="11"/>
        <v>0</v>
      </c>
    </row>
    <row r="93" spans="1:14" x14ac:dyDescent="0.25">
      <c r="A93" s="14" t="str">
        <f t="shared" si="10"/>
        <v>Lily Beach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>
        <f t="shared" si="11"/>
        <v>0</v>
      </c>
    </row>
    <row r="94" spans="1:14" x14ac:dyDescent="0.25">
      <c r="A94" s="14" t="str">
        <f t="shared" si="10"/>
        <v>Chavanaspa Dhonveli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6">
        <f t="shared" si="11"/>
        <v>0</v>
      </c>
    </row>
    <row r="95" spans="1:14" x14ac:dyDescent="0.25">
      <c r="A95" s="14" t="str">
        <f t="shared" si="10"/>
        <v>Hakuraa Huraa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26">
        <f t="shared" si="11"/>
        <v>0</v>
      </c>
    </row>
    <row r="96" spans="1:14" x14ac:dyDescent="0.25">
      <c r="A96" s="14" t="str">
        <f t="shared" si="10"/>
        <v>Chavanaspa Rannalhi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6">
        <f t="shared" si="11"/>
        <v>0</v>
      </c>
    </row>
    <row r="97" spans="1:14" x14ac:dyDescent="0.25">
      <c r="A97" s="14" t="str">
        <f t="shared" si="10"/>
        <v>Chavanaspa Meedhupparu</v>
      </c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26">
        <f t="shared" si="11"/>
        <v>0</v>
      </c>
    </row>
    <row r="98" spans="1:14" x14ac:dyDescent="0.25">
      <c r="A98" s="14" t="str">
        <f t="shared" si="10"/>
        <v>Akiri Spa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6">
        <f t="shared" si="11"/>
        <v>0</v>
      </c>
    </row>
    <row r="99" spans="1:14" x14ac:dyDescent="0.25">
      <c r="A99" s="14" t="str">
        <f t="shared" si="10"/>
        <v>Adaaran Hudhuranfushi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6">
        <f t="shared" si="11"/>
        <v>0</v>
      </c>
    </row>
    <row r="100" spans="1:14" x14ac:dyDescent="0.25">
      <c r="A100" s="14" t="str">
        <f t="shared" si="10"/>
        <v>Chavanaspa Ellaidoo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6">
        <f t="shared" si="11"/>
        <v>0</v>
      </c>
    </row>
    <row r="101" spans="1:14" x14ac:dyDescent="0.25">
      <c r="A101" s="14" t="str">
        <f t="shared" si="10"/>
        <v>Chavanaspa Vadoo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6">
        <f t="shared" si="11"/>
        <v>0</v>
      </c>
    </row>
    <row r="102" spans="1:14" x14ac:dyDescent="0.25">
      <c r="A102" s="14" t="str">
        <f t="shared" si="10"/>
        <v>Chavanaspa PearlSand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26">
        <f t="shared" si="11"/>
        <v>0</v>
      </c>
    </row>
    <row r="103" spans="1:14" x14ac:dyDescent="0.25">
      <c r="A103" s="14" t="str">
        <f t="shared" si="10"/>
        <v>Amaya Spa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26">
        <f t="shared" si="11"/>
        <v>0</v>
      </c>
    </row>
    <row r="104" spans="1:14" x14ac:dyDescent="0.25">
      <c r="A104" s="14" t="str">
        <f t="shared" si="10"/>
        <v>Club Med Finolhu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26">
        <f t="shared" si="11"/>
        <v>0</v>
      </c>
    </row>
    <row r="105" spans="1:14" x14ac:dyDescent="0.25">
      <c r="A105" s="15"/>
      <c r="B105" s="27">
        <f>SUM(B90:B104)</f>
        <v>0</v>
      </c>
      <c r="C105" s="27">
        <f>SUM(C90:C104)</f>
        <v>0</v>
      </c>
      <c r="D105" s="27">
        <f>SUM(D90:D104)</f>
        <v>0</v>
      </c>
      <c r="E105" s="27">
        <f>SUM(E90:E104)</f>
        <v>0</v>
      </c>
      <c r="F105" s="27">
        <f>SUM(F90:F104)</f>
        <v>0</v>
      </c>
      <c r="G105" s="27">
        <f>SUM(G90:G104)</f>
        <v>0</v>
      </c>
      <c r="H105" s="27">
        <f>SUM(H90:H104)</f>
        <v>0</v>
      </c>
      <c r="I105" s="27">
        <f>SUM(I90:I104)</f>
        <v>0</v>
      </c>
      <c r="J105" s="27">
        <f>SUM(J90:J104)</f>
        <v>0</v>
      </c>
      <c r="K105" s="27">
        <f>SUM(K90:K104)</f>
        <v>0</v>
      </c>
      <c r="L105" s="27">
        <f>SUM(L90:L104)</f>
        <v>0</v>
      </c>
      <c r="M105" s="27">
        <f>SUM(M90:M104)</f>
        <v>0</v>
      </c>
      <c r="N105" s="28">
        <f>SUM(N90:N104)</f>
        <v>0</v>
      </c>
    </row>
    <row r="106" spans="1:14" x14ac:dyDescent="0.25">
      <c r="A106" s="10" t="s">
        <v>53</v>
      </c>
      <c r="B106" s="11"/>
      <c r="C106" s="11"/>
      <c r="D106" s="11"/>
      <c r="E106" s="11"/>
      <c r="F106" s="11"/>
      <c r="G106" s="11"/>
      <c r="H106" s="11"/>
      <c r="I106" s="11"/>
      <c r="J106" s="16"/>
      <c r="K106" s="16"/>
      <c r="L106" s="16"/>
      <c r="M106" s="16"/>
      <c r="N106" s="13"/>
    </row>
    <row r="107" spans="1:14" x14ac:dyDescent="0.25">
      <c r="A107" s="14" t="str">
        <f t="shared" ref="A107:A121" si="12">A5</f>
        <v>Clubmed Kani</v>
      </c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6">
        <f>SUM(B107:M107)</f>
        <v>0</v>
      </c>
    </row>
    <row r="108" spans="1:14" x14ac:dyDescent="0.25">
      <c r="A108" s="14" t="str">
        <f t="shared" si="12"/>
        <v>Island Hideaway</v>
      </c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26">
        <f t="shared" ref="N108:N121" si="13">SUM(B108:M108)</f>
        <v>0</v>
      </c>
    </row>
    <row r="109" spans="1:14" x14ac:dyDescent="0.25">
      <c r="A109" s="14" t="str">
        <f t="shared" si="12"/>
        <v>Chavana at Alidhoo</v>
      </c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6">
        <f t="shared" si="13"/>
        <v>0</v>
      </c>
    </row>
    <row r="110" spans="1:14" x14ac:dyDescent="0.25">
      <c r="A110" s="14" t="str">
        <f t="shared" si="12"/>
        <v>Lily Beach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6">
        <f t="shared" si="13"/>
        <v>0</v>
      </c>
    </row>
    <row r="111" spans="1:14" x14ac:dyDescent="0.25">
      <c r="A111" s="14" t="str">
        <f t="shared" si="12"/>
        <v>Chavanaspa Dhonveli</v>
      </c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26">
        <f t="shared" si="13"/>
        <v>0</v>
      </c>
    </row>
    <row r="112" spans="1:14" x14ac:dyDescent="0.25">
      <c r="A112" s="14" t="str">
        <f t="shared" si="12"/>
        <v>Hakuraa Huraa</v>
      </c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26">
        <f t="shared" si="13"/>
        <v>0</v>
      </c>
    </row>
    <row r="113" spans="1:14" x14ac:dyDescent="0.25">
      <c r="A113" s="14" t="str">
        <f t="shared" si="12"/>
        <v>Chavanaspa Rannalhi</v>
      </c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6">
        <f t="shared" si="13"/>
        <v>0</v>
      </c>
    </row>
    <row r="114" spans="1:14" x14ac:dyDescent="0.25">
      <c r="A114" s="14" t="str">
        <f t="shared" si="12"/>
        <v>Chavanaspa Meedhupparu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6">
        <f t="shared" si="13"/>
        <v>0</v>
      </c>
    </row>
    <row r="115" spans="1:14" x14ac:dyDescent="0.25">
      <c r="A115" s="14" t="str">
        <f t="shared" si="12"/>
        <v>Akiri Spa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6">
        <f t="shared" si="13"/>
        <v>0</v>
      </c>
    </row>
    <row r="116" spans="1:14" x14ac:dyDescent="0.25">
      <c r="A116" s="14" t="str">
        <f t="shared" si="12"/>
        <v>Adaaran Hudhuranfushi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6">
        <f t="shared" si="13"/>
        <v>0</v>
      </c>
    </row>
    <row r="117" spans="1:14" x14ac:dyDescent="0.25">
      <c r="A117" s="14" t="str">
        <f t="shared" si="12"/>
        <v>Chavanaspa Ellaidoo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26">
        <f t="shared" si="13"/>
        <v>0</v>
      </c>
    </row>
    <row r="118" spans="1:14" x14ac:dyDescent="0.25">
      <c r="A118" s="14" t="str">
        <f t="shared" si="12"/>
        <v>Chavanaspa Vadoo</v>
      </c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6">
        <f t="shared" si="13"/>
        <v>0</v>
      </c>
    </row>
    <row r="119" spans="1:14" x14ac:dyDescent="0.25">
      <c r="A119" s="14" t="str">
        <f t="shared" si="12"/>
        <v>Chavanaspa PearlSand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6">
        <f t="shared" si="13"/>
        <v>0</v>
      </c>
    </row>
    <row r="120" spans="1:14" x14ac:dyDescent="0.25">
      <c r="A120" s="14" t="str">
        <f t="shared" si="12"/>
        <v>Amaya Spa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6">
        <f t="shared" si="13"/>
        <v>0</v>
      </c>
    </row>
    <row r="121" spans="1:14" x14ac:dyDescent="0.25">
      <c r="A121" s="14" t="str">
        <f t="shared" si="12"/>
        <v>Club Med Finolhu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26">
        <f t="shared" si="13"/>
        <v>0</v>
      </c>
    </row>
    <row r="122" spans="1:14" x14ac:dyDescent="0.25">
      <c r="A122" s="15"/>
      <c r="B122" s="27">
        <f>SUM(B107:B121)</f>
        <v>0</v>
      </c>
      <c r="C122" s="27">
        <f>SUM(C107:C121)</f>
        <v>0</v>
      </c>
      <c r="D122" s="27">
        <f>SUM(D107:D121)</f>
        <v>0</v>
      </c>
      <c r="E122" s="27">
        <f>SUM(E107:E121)</f>
        <v>0</v>
      </c>
      <c r="F122" s="27">
        <f>SUM(F107:F121)</f>
        <v>0</v>
      </c>
      <c r="G122" s="27">
        <f>SUM(G107:G121)</f>
        <v>0</v>
      </c>
      <c r="H122" s="27">
        <f>SUM(H107:H121)</f>
        <v>0</v>
      </c>
      <c r="I122" s="27">
        <f>SUM(I107:I121)</f>
        <v>0</v>
      </c>
      <c r="J122" s="27">
        <f>SUM(J107:J121)</f>
        <v>0</v>
      </c>
      <c r="K122" s="27">
        <f>SUM(K107:K121)</f>
        <v>0</v>
      </c>
      <c r="L122" s="27">
        <f>SUM(L107:L121)</f>
        <v>0</v>
      </c>
      <c r="M122" s="27">
        <f>SUM(M107:M121)</f>
        <v>0</v>
      </c>
      <c r="N122" s="28">
        <f>SUM(N107:N121)</f>
        <v>0</v>
      </c>
    </row>
    <row r="123" spans="1:14" x14ac:dyDescent="0.25">
      <c r="A123" s="10" t="s">
        <v>54</v>
      </c>
      <c r="B123" s="11"/>
      <c r="C123" s="11"/>
      <c r="D123" s="11"/>
      <c r="E123" s="11"/>
      <c r="F123" s="11"/>
      <c r="G123" s="11"/>
      <c r="H123" s="11"/>
      <c r="I123" s="11"/>
      <c r="J123" s="16"/>
      <c r="K123" s="16"/>
      <c r="L123" s="16"/>
      <c r="M123" s="16"/>
      <c r="N123" s="13"/>
    </row>
    <row r="124" spans="1:14" x14ac:dyDescent="0.25">
      <c r="A124" s="14" t="str">
        <f t="shared" ref="A124:A138" si="14">A5</f>
        <v>Clubmed Kani</v>
      </c>
      <c r="B124" s="34">
        <f>+B107+B90</f>
        <v>0</v>
      </c>
      <c r="C124" s="34">
        <f t="shared" ref="C124:M124" si="15">+C107+C90</f>
        <v>0</v>
      </c>
      <c r="D124" s="34">
        <f t="shared" si="15"/>
        <v>0</v>
      </c>
      <c r="E124" s="34">
        <f t="shared" si="15"/>
        <v>0</v>
      </c>
      <c r="F124" s="34">
        <f t="shared" si="15"/>
        <v>0</v>
      </c>
      <c r="G124" s="34">
        <f t="shared" si="15"/>
        <v>0</v>
      </c>
      <c r="H124" s="34">
        <f t="shared" si="15"/>
        <v>0</v>
      </c>
      <c r="I124" s="34">
        <f t="shared" si="15"/>
        <v>0</v>
      </c>
      <c r="J124" s="34">
        <f t="shared" si="15"/>
        <v>0</v>
      </c>
      <c r="K124" s="34">
        <f t="shared" si="15"/>
        <v>0</v>
      </c>
      <c r="L124" s="34">
        <f t="shared" si="15"/>
        <v>0</v>
      </c>
      <c r="M124" s="34">
        <f t="shared" si="15"/>
        <v>0</v>
      </c>
      <c r="N124" s="26">
        <f>SUM(B124:M124)</f>
        <v>0</v>
      </c>
    </row>
    <row r="125" spans="1:14" x14ac:dyDescent="0.25">
      <c r="A125" s="14" t="str">
        <f t="shared" si="14"/>
        <v>Island Hideaway</v>
      </c>
      <c r="B125" s="34">
        <f t="shared" ref="B125:M138" si="16">+B108+B91</f>
        <v>0</v>
      </c>
      <c r="C125" s="34">
        <f t="shared" si="16"/>
        <v>0</v>
      </c>
      <c r="D125" s="34">
        <f t="shared" si="16"/>
        <v>0</v>
      </c>
      <c r="E125" s="34">
        <f t="shared" si="16"/>
        <v>0</v>
      </c>
      <c r="F125" s="34">
        <f t="shared" si="16"/>
        <v>0</v>
      </c>
      <c r="G125" s="34">
        <f t="shared" si="16"/>
        <v>0</v>
      </c>
      <c r="H125" s="34">
        <f t="shared" si="16"/>
        <v>0</v>
      </c>
      <c r="I125" s="34">
        <f t="shared" si="16"/>
        <v>0</v>
      </c>
      <c r="J125" s="34">
        <f t="shared" si="16"/>
        <v>0</v>
      </c>
      <c r="K125" s="34">
        <f t="shared" si="16"/>
        <v>0</v>
      </c>
      <c r="L125" s="34">
        <f t="shared" si="16"/>
        <v>0</v>
      </c>
      <c r="M125" s="34">
        <f t="shared" si="16"/>
        <v>0</v>
      </c>
      <c r="N125" s="26">
        <f t="shared" ref="N125:N138" si="17">SUM(B125:M125)</f>
        <v>0</v>
      </c>
    </row>
    <row r="126" spans="1:14" x14ac:dyDescent="0.25">
      <c r="A126" s="14" t="str">
        <f t="shared" si="14"/>
        <v>Chavana at Alidhoo</v>
      </c>
      <c r="B126" s="34">
        <f t="shared" si="16"/>
        <v>0</v>
      </c>
      <c r="C126" s="34">
        <f t="shared" si="16"/>
        <v>0</v>
      </c>
      <c r="D126" s="34">
        <f t="shared" si="16"/>
        <v>0</v>
      </c>
      <c r="E126" s="34">
        <f t="shared" si="16"/>
        <v>0</v>
      </c>
      <c r="F126" s="34">
        <f t="shared" si="16"/>
        <v>0</v>
      </c>
      <c r="G126" s="34">
        <f t="shared" si="16"/>
        <v>0</v>
      </c>
      <c r="H126" s="34">
        <f t="shared" si="16"/>
        <v>0</v>
      </c>
      <c r="I126" s="34">
        <f t="shared" si="16"/>
        <v>0</v>
      </c>
      <c r="J126" s="34">
        <f t="shared" si="16"/>
        <v>0</v>
      </c>
      <c r="K126" s="34">
        <f t="shared" si="16"/>
        <v>0</v>
      </c>
      <c r="L126" s="34">
        <f t="shared" si="16"/>
        <v>0</v>
      </c>
      <c r="M126" s="34">
        <f t="shared" si="16"/>
        <v>0</v>
      </c>
      <c r="N126" s="26">
        <f t="shared" si="17"/>
        <v>0</v>
      </c>
    </row>
    <row r="127" spans="1:14" x14ac:dyDescent="0.25">
      <c r="A127" s="14" t="str">
        <f t="shared" si="14"/>
        <v>Lily Beach</v>
      </c>
      <c r="B127" s="34">
        <f t="shared" si="16"/>
        <v>0</v>
      </c>
      <c r="C127" s="34">
        <f t="shared" si="16"/>
        <v>0</v>
      </c>
      <c r="D127" s="34">
        <f t="shared" si="16"/>
        <v>0</v>
      </c>
      <c r="E127" s="34">
        <f t="shared" si="16"/>
        <v>0</v>
      </c>
      <c r="F127" s="34">
        <f t="shared" si="16"/>
        <v>0</v>
      </c>
      <c r="G127" s="34">
        <f t="shared" si="16"/>
        <v>0</v>
      </c>
      <c r="H127" s="34">
        <f t="shared" si="16"/>
        <v>0</v>
      </c>
      <c r="I127" s="34">
        <f t="shared" si="16"/>
        <v>0</v>
      </c>
      <c r="J127" s="34">
        <f t="shared" si="16"/>
        <v>0</v>
      </c>
      <c r="K127" s="34">
        <f t="shared" si="16"/>
        <v>0</v>
      </c>
      <c r="L127" s="34">
        <f t="shared" si="16"/>
        <v>0</v>
      </c>
      <c r="M127" s="34">
        <f t="shared" si="16"/>
        <v>0</v>
      </c>
      <c r="N127" s="26">
        <f t="shared" si="17"/>
        <v>0</v>
      </c>
    </row>
    <row r="128" spans="1:14" x14ac:dyDescent="0.25">
      <c r="A128" s="14" t="str">
        <f t="shared" si="14"/>
        <v>Chavanaspa Dhonveli</v>
      </c>
      <c r="B128" s="34">
        <f t="shared" si="16"/>
        <v>0</v>
      </c>
      <c r="C128" s="34">
        <f t="shared" si="16"/>
        <v>0</v>
      </c>
      <c r="D128" s="34">
        <f t="shared" si="16"/>
        <v>0</v>
      </c>
      <c r="E128" s="34">
        <f t="shared" si="16"/>
        <v>0</v>
      </c>
      <c r="F128" s="34">
        <f t="shared" si="16"/>
        <v>0</v>
      </c>
      <c r="G128" s="34">
        <f t="shared" si="16"/>
        <v>0</v>
      </c>
      <c r="H128" s="34">
        <f t="shared" si="16"/>
        <v>0</v>
      </c>
      <c r="I128" s="34">
        <f t="shared" si="16"/>
        <v>0</v>
      </c>
      <c r="J128" s="34">
        <f t="shared" si="16"/>
        <v>0</v>
      </c>
      <c r="K128" s="34">
        <f t="shared" si="16"/>
        <v>0</v>
      </c>
      <c r="L128" s="34">
        <f t="shared" si="16"/>
        <v>0</v>
      </c>
      <c r="M128" s="34">
        <f t="shared" si="16"/>
        <v>0</v>
      </c>
      <c r="N128" s="26">
        <f t="shared" si="17"/>
        <v>0</v>
      </c>
    </row>
    <row r="129" spans="1:14" x14ac:dyDescent="0.25">
      <c r="A129" s="14" t="str">
        <f t="shared" si="14"/>
        <v>Hakuraa Huraa</v>
      </c>
      <c r="B129" s="34">
        <f t="shared" si="16"/>
        <v>0</v>
      </c>
      <c r="C129" s="34">
        <f t="shared" si="16"/>
        <v>0</v>
      </c>
      <c r="D129" s="34">
        <f t="shared" si="16"/>
        <v>0</v>
      </c>
      <c r="E129" s="34">
        <f t="shared" si="16"/>
        <v>0</v>
      </c>
      <c r="F129" s="34">
        <f t="shared" si="16"/>
        <v>0</v>
      </c>
      <c r="G129" s="34">
        <f t="shared" si="16"/>
        <v>0</v>
      </c>
      <c r="H129" s="34">
        <f t="shared" si="16"/>
        <v>0</v>
      </c>
      <c r="I129" s="34">
        <f t="shared" si="16"/>
        <v>0</v>
      </c>
      <c r="J129" s="34">
        <f t="shared" si="16"/>
        <v>0</v>
      </c>
      <c r="K129" s="34">
        <f t="shared" si="16"/>
        <v>0</v>
      </c>
      <c r="L129" s="34">
        <f t="shared" si="16"/>
        <v>0</v>
      </c>
      <c r="M129" s="34">
        <f t="shared" si="16"/>
        <v>0</v>
      </c>
      <c r="N129" s="26">
        <f t="shared" si="17"/>
        <v>0</v>
      </c>
    </row>
    <row r="130" spans="1:14" x14ac:dyDescent="0.25">
      <c r="A130" s="14" t="str">
        <f t="shared" si="14"/>
        <v>Chavanaspa Rannalhi</v>
      </c>
      <c r="B130" s="34">
        <f t="shared" si="16"/>
        <v>0</v>
      </c>
      <c r="C130" s="34">
        <f t="shared" si="16"/>
        <v>0</v>
      </c>
      <c r="D130" s="34">
        <f t="shared" si="16"/>
        <v>0</v>
      </c>
      <c r="E130" s="34">
        <f t="shared" si="16"/>
        <v>0</v>
      </c>
      <c r="F130" s="34">
        <f t="shared" si="16"/>
        <v>0</v>
      </c>
      <c r="G130" s="34">
        <f t="shared" si="16"/>
        <v>0</v>
      </c>
      <c r="H130" s="34">
        <f t="shared" si="16"/>
        <v>0</v>
      </c>
      <c r="I130" s="34">
        <f t="shared" si="16"/>
        <v>0</v>
      </c>
      <c r="J130" s="34">
        <f t="shared" si="16"/>
        <v>0</v>
      </c>
      <c r="K130" s="34">
        <f t="shared" si="16"/>
        <v>0</v>
      </c>
      <c r="L130" s="34">
        <f t="shared" si="16"/>
        <v>0</v>
      </c>
      <c r="M130" s="34">
        <f t="shared" si="16"/>
        <v>0</v>
      </c>
      <c r="N130" s="26">
        <f t="shared" si="17"/>
        <v>0</v>
      </c>
    </row>
    <row r="131" spans="1:14" x14ac:dyDescent="0.25">
      <c r="A131" s="14" t="str">
        <f t="shared" si="14"/>
        <v>Chavanaspa Meedhupparu</v>
      </c>
      <c r="B131" s="34">
        <f t="shared" si="16"/>
        <v>0</v>
      </c>
      <c r="C131" s="34">
        <f t="shared" si="16"/>
        <v>0</v>
      </c>
      <c r="D131" s="34">
        <f t="shared" si="16"/>
        <v>0</v>
      </c>
      <c r="E131" s="34">
        <f t="shared" si="16"/>
        <v>0</v>
      </c>
      <c r="F131" s="34">
        <f t="shared" si="16"/>
        <v>0</v>
      </c>
      <c r="G131" s="34">
        <f t="shared" si="16"/>
        <v>0</v>
      </c>
      <c r="H131" s="34">
        <f t="shared" si="16"/>
        <v>0</v>
      </c>
      <c r="I131" s="34">
        <f t="shared" si="16"/>
        <v>0</v>
      </c>
      <c r="J131" s="34">
        <f t="shared" si="16"/>
        <v>0</v>
      </c>
      <c r="K131" s="34">
        <f t="shared" si="16"/>
        <v>0</v>
      </c>
      <c r="L131" s="34">
        <f t="shared" si="16"/>
        <v>0</v>
      </c>
      <c r="M131" s="34">
        <f t="shared" si="16"/>
        <v>0</v>
      </c>
      <c r="N131" s="26">
        <f t="shared" si="17"/>
        <v>0</v>
      </c>
    </row>
    <row r="132" spans="1:14" x14ac:dyDescent="0.25">
      <c r="A132" s="14" t="str">
        <f t="shared" si="14"/>
        <v>Akiri Spa</v>
      </c>
      <c r="B132" s="34">
        <f t="shared" si="16"/>
        <v>0</v>
      </c>
      <c r="C132" s="34">
        <f t="shared" si="16"/>
        <v>0</v>
      </c>
      <c r="D132" s="34">
        <f t="shared" si="16"/>
        <v>0</v>
      </c>
      <c r="E132" s="34">
        <f t="shared" si="16"/>
        <v>0</v>
      </c>
      <c r="F132" s="34">
        <f t="shared" si="16"/>
        <v>0</v>
      </c>
      <c r="G132" s="34">
        <f t="shared" si="16"/>
        <v>0</v>
      </c>
      <c r="H132" s="34">
        <f t="shared" si="16"/>
        <v>0</v>
      </c>
      <c r="I132" s="34">
        <f t="shared" si="16"/>
        <v>0</v>
      </c>
      <c r="J132" s="34">
        <f t="shared" si="16"/>
        <v>0</v>
      </c>
      <c r="K132" s="34">
        <f t="shared" si="16"/>
        <v>0</v>
      </c>
      <c r="L132" s="34">
        <f t="shared" si="16"/>
        <v>0</v>
      </c>
      <c r="M132" s="34">
        <f t="shared" si="16"/>
        <v>0</v>
      </c>
      <c r="N132" s="26">
        <f t="shared" si="17"/>
        <v>0</v>
      </c>
    </row>
    <row r="133" spans="1:14" x14ac:dyDescent="0.25">
      <c r="A133" s="14" t="str">
        <f t="shared" si="14"/>
        <v>Adaaran Hudhuranfushi</v>
      </c>
      <c r="B133" s="34">
        <f t="shared" si="16"/>
        <v>0</v>
      </c>
      <c r="C133" s="34">
        <f t="shared" si="16"/>
        <v>0</v>
      </c>
      <c r="D133" s="34">
        <f t="shared" si="16"/>
        <v>0</v>
      </c>
      <c r="E133" s="34">
        <f t="shared" si="16"/>
        <v>0</v>
      </c>
      <c r="F133" s="34">
        <f t="shared" si="16"/>
        <v>0</v>
      </c>
      <c r="G133" s="34">
        <f t="shared" si="16"/>
        <v>0</v>
      </c>
      <c r="H133" s="34">
        <f t="shared" si="16"/>
        <v>0</v>
      </c>
      <c r="I133" s="34">
        <f t="shared" si="16"/>
        <v>0</v>
      </c>
      <c r="J133" s="34">
        <f t="shared" si="16"/>
        <v>0</v>
      </c>
      <c r="K133" s="34">
        <f t="shared" si="16"/>
        <v>0</v>
      </c>
      <c r="L133" s="34">
        <f t="shared" si="16"/>
        <v>0</v>
      </c>
      <c r="M133" s="34">
        <f t="shared" si="16"/>
        <v>0</v>
      </c>
      <c r="N133" s="26">
        <f t="shared" si="17"/>
        <v>0</v>
      </c>
    </row>
    <row r="134" spans="1:14" x14ac:dyDescent="0.25">
      <c r="A134" s="14" t="str">
        <f t="shared" si="14"/>
        <v>Chavanaspa Ellaidoo</v>
      </c>
      <c r="B134" s="34">
        <f t="shared" si="16"/>
        <v>0</v>
      </c>
      <c r="C134" s="34">
        <f t="shared" si="16"/>
        <v>0</v>
      </c>
      <c r="D134" s="34">
        <f t="shared" si="16"/>
        <v>0</v>
      </c>
      <c r="E134" s="34">
        <f t="shared" si="16"/>
        <v>0</v>
      </c>
      <c r="F134" s="34">
        <f t="shared" si="16"/>
        <v>0</v>
      </c>
      <c r="G134" s="34">
        <f t="shared" si="16"/>
        <v>0</v>
      </c>
      <c r="H134" s="34">
        <f t="shared" si="16"/>
        <v>0</v>
      </c>
      <c r="I134" s="34">
        <f t="shared" si="16"/>
        <v>0</v>
      </c>
      <c r="J134" s="34">
        <f t="shared" si="16"/>
        <v>0</v>
      </c>
      <c r="K134" s="34">
        <f t="shared" si="16"/>
        <v>0</v>
      </c>
      <c r="L134" s="34">
        <f t="shared" si="16"/>
        <v>0</v>
      </c>
      <c r="M134" s="34">
        <f t="shared" si="16"/>
        <v>0</v>
      </c>
      <c r="N134" s="26">
        <f t="shared" si="17"/>
        <v>0</v>
      </c>
    </row>
    <row r="135" spans="1:14" x14ac:dyDescent="0.25">
      <c r="A135" s="14" t="str">
        <f t="shared" si="14"/>
        <v>Chavanaspa Vadoo</v>
      </c>
      <c r="B135" s="34">
        <f t="shared" si="16"/>
        <v>0</v>
      </c>
      <c r="C135" s="34">
        <f t="shared" si="16"/>
        <v>0</v>
      </c>
      <c r="D135" s="34">
        <f t="shared" si="16"/>
        <v>0</v>
      </c>
      <c r="E135" s="34">
        <f t="shared" si="16"/>
        <v>0</v>
      </c>
      <c r="F135" s="34">
        <f t="shared" si="16"/>
        <v>0</v>
      </c>
      <c r="G135" s="34">
        <f t="shared" si="16"/>
        <v>0</v>
      </c>
      <c r="H135" s="34">
        <f t="shared" si="16"/>
        <v>0</v>
      </c>
      <c r="I135" s="34">
        <f t="shared" si="16"/>
        <v>0</v>
      </c>
      <c r="J135" s="34">
        <f t="shared" si="16"/>
        <v>0</v>
      </c>
      <c r="K135" s="34">
        <f t="shared" si="16"/>
        <v>0</v>
      </c>
      <c r="L135" s="34">
        <f t="shared" si="16"/>
        <v>0</v>
      </c>
      <c r="M135" s="34">
        <f t="shared" si="16"/>
        <v>0</v>
      </c>
      <c r="N135" s="26">
        <f t="shared" si="17"/>
        <v>0</v>
      </c>
    </row>
    <row r="136" spans="1:14" x14ac:dyDescent="0.25">
      <c r="A136" s="14" t="str">
        <f t="shared" si="14"/>
        <v>Chavanaspa PearlSand</v>
      </c>
      <c r="B136" s="34">
        <f t="shared" si="16"/>
        <v>0</v>
      </c>
      <c r="C136" s="34">
        <f t="shared" si="16"/>
        <v>0</v>
      </c>
      <c r="D136" s="34">
        <f t="shared" si="16"/>
        <v>0</v>
      </c>
      <c r="E136" s="34">
        <f t="shared" si="16"/>
        <v>0</v>
      </c>
      <c r="F136" s="34">
        <f t="shared" si="16"/>
        <v>0</v>
      </c>
      <c r="G136" s="34">
        <f t="shared" si="16"/>
        <v>0</v>
      </c>
      <c r="H136" s="34">
        <f t="shared" si="16"/>
        <v>0</v>
      </c>
      <c r="I136" s="34">
        <f t="shared" si="16"/>
        <v>0</v>
      </c>
      <c r="J136" s="34">
        <f t="shared" si="16"/>
        <v>0</v>
      </c>
      <c r="K136" s="34">
        <f t="shared" si="16"/>
        <v>0</v>
      </c>
      <c r="L136" s="34">
        <f t="shared" si="16"/>
        <v>0</v>
      </c>
      <c r="M136" s="34">
        <f t="shared" si="16"/>
        <v>0</v>
      </c>
      <c r="N136" s="26">
        <f t="shared" si="17"/>
        <v>0</v>
      </c>
    </row>
    <row r="137" spans="1:14" x14ac:dyDescent="0.25">
      <c r="A137" s="14" t="str">
        <f t="shared" si="14"/>
        <v>Amaya Spa</v>
      </c>
      <c r="B137" s="34">
        <f t="shared" si="16"/>
        <v>0</v>
      </c>
      <c r="C137" s="34">
        <f t="shared" si="16"/>
        <v>0</v>
      </c>
      <c r="D137" s="34">
        <f t="shared" si="16"/>
        <v>0</v>
      </c>
      <c r="E137" s="34">
        <f t="shared" si="16"/>
        <v>0</v>
      </c>
      <c r="F137" s="34">
        <f t="shared" si="16"/>
        <v>0</v>
      </c>
      <c r="G137" s="34">
        <f t="shared" si="16"/>
        <v>0</v>
      </c>
      <c r="H137" s="34">
        <f t="shared" si="16"/>
        <v>0</v>
      </c>
      <c r="I137" s="34">
        <f t="shared" si="16"/>
        <v>0</v>
      </c>
      <c r="J137" s="34">
        <f t="shared" si="16"/>
        <v>0</v>
      </c>
      <c r="K137" s="34">
        <f t="shared" si="16"/>
        <v>0</v>
      </c>
      <c r="L137" s="34">
        <f t="shared" si="16"/>
        <v>0</v>
      </c>
      <c r="M137" s="34">
        <f t="shared" si="16"/>
        <v>0</v>
      </c>
      <c r="N137" s="26">
        <f t="shared" si="17"/>
        <v>0</v>
      </c>
    </row>
    <row r="138" spans="1:14" x14ac:dyDescent="0.25">
      <c r="A138" s="14" t="str">
        <f t="shared" si="14"/>
        <v>Club Med Finolhu</v>
      </c>
      <c r="B138" s="34">
        <f t="shared" si="16"/>
        <v>0</v>
      </c>
      <c r="C138" s="34">
        <f t="shared" si="16"/>
        <v>0</v>
      </c>
      <c r="D138" s="34">
        <f t="shared" si="16"/>
        <v>0</v>
      </c>
      <c r="E138" s="34">
        <f t="shared" si="16"/>
        <v>0</v>
      </c>
      <c r="F138" s="34">
        <f t="shared" si="16"/>
        <v>0</v>
      </c>
      <c r="G138" s="34">
        <f t="shared" si="16"/>
        <v>0</v>
      </c>
      <c r="H138" s="34">
        <f t="shared" si="16"/>
        <v>0</v>
      </c>
      <c r="I138" s="34">
        <f t="shared" si="16"/>
        <v>0</v>
      </c>
      <c r="J138" s="34">
        <f t="shared" si="16"/>
        <v>0</v>
      </c>
      <c r="K138" s="34">
        <f t="shared" si="16"/>
        <v>0</v>
      </c>
      <c r="L138" s="34">
        <f t="shared" si="16"/>
        <v>0</v>
      </c>
      <c r="M138" s="34">
        <f t="shared" si="16"/>
        <v>0</v>
      </c>
      <c r="N138" s="26">
        <f t="shared" si="17"/>
        <v>0</v>
      </c>
    </row>
    <row r="139" spans="1:14" x14ac:dyDescent="0.25">
      <c r="A139" s="19"/>
      <c r="B139" s="27">
        <f>SUM(B124:B138)</f>
        <v>0</v>
      </c>
      <c r="C139" s="27">
        <f>SUM(C124:C138)</f>
        <v>0</v>
      </c>
      <c r="D139" s="27">
        <f>SUM(D124:D138)</f>
        <v>0</v>
      </c>
      <c r="E139" s="27">
        <f>SUM(E124:E138)</f>
        <v>0</v>
      </c>
      <c r="F139" s="27">
        <f>SUM(F124:F138)</f>
        <v>0</v>
      </c>
      <c r="G139" s="27">
        <f>SUM(G124:G138)</f>
        <v>0</v>
      </c>
      <c r="H139" s="27">
        <f>SUM(H124:H138)</f>
        <v>0</v>
      </c>
      <c r="I139" s="27">
        <f>SUM(I124:I138)</f>
        <v>0</v>
      </c>
      <c r="J139" s="27">
        <f>SUM(J124:J138)</f>
        <v>0</v>
      </c>
      <c r="K139" s="27">
        <f>SUM(K124:K138)</f>
        <v>0</v>
      </c>
      <c r="L139" s="27">
        <f>SUM(L124:L138)</f>
        <v>0</v>
      </c>
      <c r="M139" s="27">
        <f>SUM(M124:M138)</f>
        <v>0</v>
      </c>
      <c r="N139" s="28">
        <f>SUM(N124:N138)</f>
        <v>0</v>
      </c>
    </row>
    <row r="140" spans="1:14" x14ac:dyDescent="0.25">
      <c r="A140" s="10" t="s">
        <v>55</v>
      </c>
      <c r="B140" s="20" t="s">
        <v>25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4"/>
    </row>
    <row r="141" spans="1:14" x14ac:dyDescent="0.25">
      <c r="A141" s="14" t="str">
        <f t="shared" ref="A141:A155" si="18">A5</f>
        <v>Clubmed Kani</v>
      </c>
      <c r="B141" s="21" t="str">
        <f>+IF(B175&gt;0,B90/B175,"")</f>
        <v/>
      </c>
      <c r="C141" s="21" t="str">
        <f t="shared" ref="C141:M141" si="19">+IF(C175&gt;0,C90/C175,"")</f>
        <v/>
      </c>
      <c r="D141" s="21" t="str">
        <f t="shared" si="19"/>
        <v/>
      </c>
      <c r="E141" s="21" t="str">
        <f t="shared" si="19"/>
        <v/>
      </c>
      <c r="F141" s="21" t="str">
        <f t="shared" si="19"/>
        <v/>
      </c>
      <c r="G141" s="21" t="str">
        <f t="shared" si="19"/>
        <v/>
      </c>
      <c r="H141" s="21" t="str">
        <f t="shared" si="19"/>
        <v/>
      </c>
      <c r="I141" s="21" t="str">
        <f t="shared" si="19"/>
        <v/>
      </c>
      <c r="J141" s="21" t="str">
        <f t="shared" si="19"/>
        <v/>
      </c>
      <c r="K141" s="21" t="str">
        <f t="shared" si="19"/>
        <v/>
      </c>
      <c r="L141" s="21" t="str">
        <f t="shared" si="19"/>
        <v/>
      </c>
      <c r="M141" s="21" t="str">
        <f t="shared" si="19"/>
        <v/>
      </c>
      <c r="N141" s="22">
        <f>SUM(B141:M141)</f>
        <v>0</v>
      </c>
    </row>
    <row r="142" spans="1:14" x14ac:dyDescent="0.25">
      <c r="A142" s="14" t="str">
        <f t="shared" si="18"/>
        <v>Island Hideaway</v>
      </c>
      <c r="B142" s="21" t="str">
        <f t="shared" ref="B142:M155" si="20">+IF(B176&gt;0,B91/B176,"")</f>
        <v/>
      </c>
      <c r="C142" s="21" t="str">
        <f t="shared" si="20"/>
        <v/>
      </c>
      <c r="D142" s="21" t="str">
        <f t="shared" si="20"/>
        <v/>
      </c>
      <c r="E142" s="21" t="str">
        <f t="shared" si="20"/>
        <v/>
      </c>
      <c r="F142" s="21" t="str">
        <f t="shared" si="20"/>
        <v/>
      </c>
      <c r="G142" s="21" t="str">
        <f t="shared" si="20"/>
        <v/>
      </c>
      <c r="H142" s="21" t="str">
        <f t="shared" si="20"/>
        <v/>
      </c>
      <c r="I142" s="21" t="str">
        <f t="shared" si="20"/>
        <v/>
      </c>
      <c r="J142" s="21" t="str">
        <f t="shared" si="20"/>
        <v/>
      </c>
      <c r="K142" s="21" t="str">
        <f t="shared" si="20"/>
        <v/>
      </c>
      <c r="L142" s="21" t="str">
        <f t="shared" si="20"/>
        <v/>
      </c>
      <c r="M142" s="21" t="str">
        <f t="shared" si="20"/>
        <v/>
      </c>
      <c r="N142" s="22">
        <f t="shared" ref="N142:N155" si="21">SUM(B142:M142)</f>
        <v>0</v>
      </c>
    </row>
    <row r="143" spans="1:14" x14ac:dyDescent="0.25">
      <c r="A143" s="14" t="str">
        <f t="shared" si="18"/>
        <v>Chavana at Alidhoo</v>
      </c>
      <c r="B143" s="21" t="str">
        <f t="shared" si="20"/>
        <v/>
      </c>
      <c r="C143" s="21" t="str">
        <f t="shared" si="20"/>
        <v/>
      </c>
      <c r="D143" s="21" t="str">
        <f t="shared" si="20"/>
        <v/>
      </c>
      <c r="E143" s="21" t="str">
        <f t="shared" si="20"/>
        <v/>
      </c>
      <c r="F143" s="21" t="str">
        <f t="shared" si="20"/>
        <v/>
      </c>
      <c r="G143" s="21" t="str">
        <f t="shared" si="20"/>
        <v/>
      </c>
      <c r="H143" s="21" t="str">
        <f t="shared" si="20"/>
        <v/>
      </c>
      <c r="I143" s="21" t="str">
        <f t="shared" si="20"/>
        <v/>
      </c>
      <c r="J143" s="21" t="str">
        <f t="shared" si="20"/>
        <v/>
      </c>
      <c r="K143" s="21" t="str">
        <f t="shared" si="20"/>
        <v/>
      </c>
      <c r="L143" s="21" t="str">
        <f t="shared" si="20"/>
        <v/>
      </c>
      <c r="M143" s="21" t="str">
        <f t="shared" si="20"/>
        <v/>
      </c>
      <c r="N143" s="22">
        <f t="shared" si="21"/>
        <v>0</v>
      </c>
    </row>
    <row r="144" spans="1:14" x14ac:dyDescent="0.25">
      <c r="A144" s="14" t="str">
        <f t="shared" si="18"/>
        <v>Lily Beach</v>
      </c>
      <c r="B144" s="21" t="str">
        <f t="shared" si="20"/>
        <v/>
      </c>
      <c r="C144" s="21" t="str">
        <f t="shared" si="20"/>
        <v/>
      </c>
      <c r="D144" s="21" t="str">
        <f t="shared" si="20"/>
        <v/>
      </c>
      <c r="E144" s="21" t="str">
        <f t="shared" si="20"/>
        <v/>
      </c>
      <c r="F144" s="21" t="str">
        <f t="shared" si="20"/>
        <v/>
      </c>
      <c r="G144" s="21" t="str">
        <f t="shared" si="20"/>
        <v/>
      </c>
      <c r="H144" s="21" t="str">
        <f t="shared" si="20"/>
        <v/>
      </c>
      <c r="I144" s="21" t="str">
        <f t="shared" si="20"/>
        <v/>
      </c>
      <c r="J144" s="21" t="str">
        <f t="shared" si="20"/>
        <v/>
      </c>
      <c r="K144" s="21" t="str">
        <f t="shared" si="20"/>
        <v/>
      </c>
      <c r="L144" s="21" t="str">
        <f t="shared" si="20"/>
        <v/>
      </c>
      <c r="M144" s="21" t="str">
        <f t="shared" si="20"/>
        <v/>
      </c>
      <c r="N144" s="22">
        <f t="shared" si="21"/>
        <v>0</v>
      </c>
    </row>
    <row r="145" spans="1:14" x14ac:dyDescent="0.25">
      <c r="A145" s="14" t="str">
        <f t="shared" si="18"/>
        <v>Chavanaspa Dhonveli</v>
      </c>
      <c r="B145" s="21" t="str">
        <f t="shared" si="20"/>
        <v/>
      </c>
      <c r="C145" s="21" t="str">
        <f t="shared" si="20"/>
        <v/>
      </c>
      <c r="D145" s="21" t="str">
        <f t="shared" si="20"/>
        <v/>
      </c>
      <c r="E145" s="21" t="str">
        <f t="shared" si="20"/>
        <v/>
      </c>
      <c r="F145" s="21" t="str">
        <f t="shared" si="20"/>
        <v/>
      </c>
      <c r="G145" s="21" t="str">
        <f t="shared" si="20"/>
        <v/>
      </c>
      <c r="H145" s="21" t="str">
        <f t="shared" si="20"/>
        <v/>
      </c>
      <c r="I145" s="21" t="str">
        <f t="shared" si="20"/>
        <v/>
      </c>
      <c r="J145" s="21" t="str">
        <f t="shared" si="20"/>
        <v/>
      </c>
      <c r="K145" s="21" t="str">
        <f t="shared" si="20"/>
        <v/>
      </c>
      <c r="L145" s="21" t="str">
        <f t="shared" si="20"/>
        <v/>
      </c>
      <c r="M145" s="21" t="str">
        <f t="shared" si="20"/>
        <v/>
      </c>
      <c r="N145" s="22">
        <f t="shared" si="21"/>
        <v>0</v>
      </c>
    </row>
    <row r="146" spans="1:14" x14ac:dyDescent="0.25">
      <c r="A146" s="14" t="str">
        <f t="shared" si="18"/>
        <v>Hakuraa Huraa</v>
      </c>
      <c r="B146" s="21" t="str">
        <f t="shared" si="20"/>
        <v/>
      </c>
      <c r="C146" s="21" t="str">
        <f t="shared" si="20"/>
        <v/>
      </c>
      <c r="D146" s="21" t="str">
        <f t="shared" si="20"/>
        <v/>
      </c>
      <c r="E146" s="21" t="str">
        <f t="shared" si="20"/>
        <v/>
      </c>
      <c r="F146" s="21" t="str">
        <f t="shared" si="20"/>
        <v/>
      </c>
      <c r="G146" s="21" t="str">
        <f t="shared" si="20"/>
        <v/>
      </c>
      <c r="H146" s="21" t="str">
        <f t="shared" si="20"/>
        <v/>
      </c>
      <c r="I146" s="21" t="str">
        <f t="shared" si="20"/>
        <v/>
      </c>
      <c r="J146" s="21" t="str">
        <f t="shared" si="20"/>
        <v/>
      </c>
      <c r="K146" s="21" t="str">
        <f t="shared" si="20"/>
        <v/>
      </c>
      <c r="L146" s="21" t="str">
        <f t="shared" si="20"/>
        <v/>
      </c>
      <c r="M146" s="21" t="str">
        <f t="shared" si="20"/>
        <v/>
      </c>
      <c r="N146" s="22">
        <f t="shared" si="21"/>
        <v>0</v>
      </c>
    </row>
    <row r="147" spans="1:14" x14ac:dyDescent="0.25">
      <c r="A147" s="14" t="str">
        <f t="shared" si="18"/>
        <v>Chavanaspa Rannalhi</v>
      </c>
      <c r="B147" s="21" t="str">
        <f t="shared" si="20"/>
        <v/>
      </c>
      <c r="C147" s="21" t="str">
        <f t="shared" si="20"/>
        <v/>
      </c>
      <c r="D147" s="21" t="str">
        <f t="shared" si="20"/>
        <v/>
      </c>
      <c r="E147" s="21" t="str">
        <f t="shared" si="20"/>
        <v/>
      </c>
      <c r="F147" s="21" t="str">
        <f t="shared" si="20"/>
        <v/>
      </c>
      <c r="G147" s="21" t="str">
        <f t="shared" si="20"/>
        <v/>
      </c>
      <c r="H147" s="21" t="str">
        <f t="shared" si="20"/>
        <v/>
      </c>
      <c r="I147" s="21" t="str">
        <f t="shared" si="20"/>
        <v/>
      </c>
      <c r="J147" s="21" t="str">
        <f t="shared" si="20"/>
        <v/>
      </c>
      <c r="K147" s="21" t="str">
        <f t="shared" si="20"/>
        <v/>
      </c>
      <c r="L147" s="21" t="str">
        <f t="shared" si="20"/>
        <v/>
      </c>
      <c r="M147" s="21" t="str">
        <f t="shared" si="20"/>
        <v/>
      </c>
      <c r="N147" s="22">
        <f t="shared" si="21"/>
        <v>0</v>
      </c>
    </row>
    <row r="148" spans="1:14" x14ac:dyDescent="0.25">
      <c r="A148" s="14" t="str">
        <f t="shared" si="18"/>
        <v>Chavanaspa Meedhupparu</v>
      </c>
      <c r="B148" s="21" t="str">
        <f t="shared" si="20"/>
        <v/>
      </c>
      <c r="C148" s="21" t="str">
        <f t="shared" si="20"/>
        <v/>
      </c>
      <c r="D148" s="21" t="str">
        <f t="shared" si="20"/>
        <v/>
      </c>
      <c r="E148" s="21" t="str">
        <f t="shared" si="20"/>
        <v/>
      </c>
      <c r="F148" s="21" t="str">
        <f t="shared" si="20"/>
        <v/>
      </c>
      <c r="G148" s="21" t="str">
        <f t="shared" si="20"/>
        <v/>
      </c>
      <c r="H148" s="21" t="str">
        <f t="shared" si="20"/>
        <v/>
      </c>
      <c r="I148" s="21" t="str">
        <f t="shared" si="20"/>
        <v/>
      </c>
      <c r="J148" s="21" t="str">
        <f t="shared" si="20"/>
        <v/>
      </c>
      <c r="K148" s="21" t="str">
        <f t="shared" si="20"/>
        <v/>
      </c>
      <c r="L148" s="21" t="str">
        <f t="shared" si="20"/>
        <v/>
      </c>
      <c r="M148" s="21" t="str">
        <f t="shared" si="20"/>
        <v/>
      </c>
      <c r="N148" s="22">
        <f t="shared" si="21"/>
        <v>0</v>
      </c>
    </row>
    <row r="149" spans="1:14" x14ac:dyDescent="0.25">
      <c r="A149" s="14" t="str">
        <f t="shared" si="18"/>
        <v>Akiri Spa</v>
      </c>
      <c r="B149" s="21" t="str">
        <f t="shared" si="20"/>
        <v/>
      </c>
      <c r="C149" s="21" t="str">
        <f t="shared" si="20"/>
        <v/>
      </c>
      <c r="D149" s="21" t="str">
        <f t="shared" si="20"/>
        <v/>
      </c>
      <c r="E149" s="21" t="str">
        <f t="shared" si="20"/>
        <v/>
      </c>
      <c r="F149" s="21" t="str">
        <f t="shared" si="20"/>
        <v/>
      </c>
      <c r="G149" s="21" t="str">
        <f t="shared" si="20"/>
        <v/>
      </c>
      <c r="H149" s="21" t="str">
        <f t="shared" si="20"/>
        <v/>
      </c>
      <c r="I149" s="21" t="str">
        <f t="shared" si="20"/>
        <v/>
      </c>
      <c r="J149" s="21" t="str">
        <f t="shared" si="20"/>
        <v/>
      </c>
      <c r="K149" s="21" t="str">
        <f t="shared" si="20"/>
        <v/>
      </c>
      <c r="L149" s="21" t="str">
        <f t="shared" si="20"/>
        <v/>
      </c>
      <c r="M149" s="21" t="str">
        <f t="shared" si="20"/>
        <v/>
      </c>
      <c r="N149" s="22">
        <f t="shared" si="21"/>
        <v>0</v>
      </c>
    </row>
    <row r="150" spans="1:14" x14ac:dyDescent="0.25">
      <c r="A150" s="14" t="str">
        <f t="shared" si="18"/>
        <v>Adaaran Hudhuranfushi</v>
      </c>
      <c r="B150" s="21" t="str">
        <f t="shared" si="20"/>
        <v/>
      </c>
      <c r="C150" s="21" t="str">
        <f t="shared" si="20"/>
        <v/>
      </c>
      <c r="D150" s="21" t="str">
        <f t="shared" si="20"/>
        <v/>
      </c>
      <c r="E150" s="21" t="str">
        <f t="shared" si="20"/>
        <v/>
      </c>
      <c r="F150" s="21" t="str">
        <f t="shared" si="20"/>
        <v/>
      </c>
      <c r="G150" s="21" t="str">
        <f t="shared" si="20"/>
        <v/>
      </c>
      <c r="H150" s="21" t="str">
        <f t="shared" si="20"/>
        <v/>
      </c>
      <c r="I150" s="21" t="str">
        <f t="shared" si="20"/>
        <v/>
      </c>
      <c r="J150" s="21" t="str">
        <f t="shared" si="20"/>
        <v/>
      </c>
      <c r="K150" s="21" t="str">
        <f t="shared" si="20"/>
        <v/>
      </c>
      <c r="L150" s="21" t="str">
        <f t="shared" si="20"/>
        <v/>
      </c>
      <c r="M150" s="21" t="str">
        <f t="shared" si="20"/>
        <v/>
      </c>
      <c r="N150" s="22">
        <f t="shared" si="21"/>
        <v>0</v>
      </c>
    </row>
    <row r="151" spans="1:14" x14ac:dyDescent="0.25">
      <c r="A151" s="14" t="str">
        <f t="shared" si="18"/>
        <v>Chavanaspa Ellaidoo</v>
      </c>
      <c r="B151" s="21" t="str">
        <f t="shared" si="20"/>
        <v/>
      </c>
      <c r="C151" s="21" t="str">
        <f t="shared" si="20"/>
        <v/>
      </c>
      <c r="D151" s="21" t="str">
        <f t="shared" si="20"/>
        <v/>
      </c>
      <c r="E151" s="21" t="str">
        <f t="shared" si="20"/>
        <v/>
      </c>
      <c r="F151" s="21" t="str">
        <f t="shared" si="20"/>
        <v/>
      </c>
      <c r="G151" s="21" t="str">
        <f t="shared" si="20"/>
        <v/>
      </c>
      <c r="H151" s="21" t="str">
        <f t="shared" si="20"/>
        <v/>
      </c>
      <c r="I151" s="21" t="str">
        <f t="shared" si="20"/>
        <v/>
      </c>
      <c r="J151" s="21" t="str">
        <f t="shared" si="20"/>
        <v/>
      </c>
      <c r="K151" s="21" t="str">
        <f t="shared" si="20"/>
        <v/>
      </c>
      <c r="L151" s="21" t="str">
        <f t="shared" si="20"/>
        <v/>
      </c>
      <c r="M151" s="21" t="str">
        <f t="shared" si="20"/>
        <v/>
      </c>
      <c r="N151" s="22">
        <f t="shared" si="21"/>
        <v>0</v>
      </c>
    </row>
    <row r="152" spans="1:14" x14ac:dyDescent="0.25">
      <c r="A152" s="14" t="str">
        <f t="shared" si="18"/>
        <v>Chavanaspa Vadoo</v>
      </c>
      <c r="B152" s="21" t="str">
        <f t="shared" si="20"/>
        <v/>
      </c>
      <c r="C152" s="21" t="str">
        <f t="shared" si="20"/>
        <v/>
      </c>
      <c r="D152" s="21" t="str">
        <f t="shared" si="20"/>
        <v/>
      </c>
      <c r="E152" s="21" t="str">
        <f t="shared" si="20"/>
        <v/>
      </c>
      <c r="F152" s="21" t="str">
        <f t="shared" si="20"/>
        <v/>
      </c>
      <c r="G152" s="21" t="str">
        <f t="shared" si="20"/>
        <v/>
      </c>
      <c r="H152" s="21" t="str">
        <f t="shared" si="20"/>
        <v/>
      </c>
      <c r="I152" s="21" t="str">
        <f t="shared" si="20"/>
        <v/>
      </c>
      <c r="J152" s="21" t="str">
        <f t="shared" si="20"/>
        <v/>
      </c>
      <c r="K152" s="21" t="str">
        <f t="shared" si="20"/>
        <v/>
      </c>
      <c r="L152" s="21" t="str">
        <f t="shared" si="20"/>
        <v/>
      </c>
      <c r="M152" s="21" t="str">
        <f t="shared" si="20"/>
        <v/>
      </c>
      <c r="N152" s="22">
        <f t="shared" si="21"/>
        <v>0</v>
      </c>
    </row>
    <row r="153" spans="1:14" x14ac:dyDescent="0.25">
      <c r="A153" s="14" t="str">
        <f t="shared" si="18"/>
        <v>Chavanaspa PearlSand</v>
      </c>
      <c r="B153" s="21" t="str">
        <f t="shared" si="20"/>
        <v/>
      </c>
      <c r="C153" s="21" t="str">
        <f t="shared" si="20"/>
        <v/>
      </c>
      <c r="D153" s="21" t="str">
        <f t="shared" si="20"/>
        <v/>
      </c>
      <c r="E153" s="21" t="str">
        <f t="shared" si="20"/>
        <v/>
      </c>
      <c r="F153" s="21" t="str">
        <f t="shared" si="20"/>
        <v/>
      </c>
      <c r="G153" s="21" t="str">
        <f t="shared" si="20"/>
        <v/>
      </c>
      <c r="H153" s="21" t="str">
        <f t="shared" si="20"/>
        <v/>
      </c>
      <c r="I153" s="21" t="str">
        <f t="shared" si="20"/>
        <v/>
      </c>
      <c r="J153" s="21" t="str">
        <f t="shared" si="20"/>
        <v/>
      </c>
      <c r="K153" s="21" t="str">
        <f t="shared" si="20"/>
        <v/>
      </c>
      <c r="L153" s="21" t="str">
        <f t="shared" si="20"/>
        <v/>
      </c>
      <c r="M153" s="21" t="str">
        <f t="shared" si="20"/>
        <v/>
      </c>
      <c r="N153" s="22">
        <f t="shared" si="21"/>
        <v>0</v>
      </c>
    </row>
    <row r="154" spans="1:14" x14ac:dyDescent="0.25">
      <c r="A154" s="14" t="str">
        <f t="shared" si="18"/>
        <v>Amaya Spa</v>
      </c>
      <c r="B154" s="21" t="str">
        <f t="shared" si="20"/>
        <v/>
      </c>
      <c r="C154" s="21" t="str">
        <f t="shared" si="20"/>
        <v/>
      </c>
      <c r="D154" s="21" t="str">
        <f t="shared" si="20"/>
        <v/>
      </c>
      <c r="E154" s="21" t="str">
        <f t="shared" si="20"/>
        <v/>
      </c>
      <c r="F154" s="21" t="str">
        <f t="shared" si="20"/>
        <v/>
      </c>
      <c r="G154" s="21" t="str">
        <f t="shared" si="20"/>
        <v/>
      </c>
      <c r="H154" s="21" t="str">
        <f t="shared" si="20"/>
        <v/>
      </c>
      <c r="I154" s="21" t="str">
        <f t="shared" si="20"/>
        <v/>
      </c>
      <c r="J154" s="21" t="str">
        <f t="shared" si="20"/>
        <v/>
      </c>
      <c r="K154" s="21" t="str">
        <f t="shared" si="20"/>
        <v/>
      </c>
      <c r="L154" s="21" t="str">
        <f t="shared" si="20"/>
        <v/>
      </c>
      <c r="M154" s="21" t="str">
        <f t="shared" si="20"/>
        <v/>
      </c>
      <c r="N154" s="22">
        <f t="shared" si="21"/>
        <v>0</v>
      </c>
    </row>
    <row r="155" spans="1:14" x14ac:dyDescent="0.25">
      <c r="A155" s="14" t="str">
        <f t="shared" si="18"/>
        <v>Club Med Finolhu</v>
      </c>
      <c r="B155" s="21" t="str">
        <f t="shared" si="20"/>
        <v/>
      </c>
      <c r="C155" s="21" t="str">
        <f t="shared" si="20"/>
        <v/>
      </c>
      <c r="D155" s="21" t="str">
        <f t="shared" si="20"/>
        <v/>
      </c>
      <c r="E155" s="21" t="str">
        <f t="shared" si="20"/>
        <v/>
      </c>
      <c r="F155" s="21" t="str">
        <f t="shared" si="20"/>
        <v/>
      </c>
      <c r="G155" s="21" t="str">
        <f t="shared" si="20"/>
        <v/>
      </c>
      <c r="H155" s="21" t="str">
        <f t="shared" si="20"/>
        <v/>
      </c>
      <c r="I155" s="21" t="str">
        <f t="shared" si="20"/>
        <v/>
      </c>
      <c r="J155" s="21" t="str">
        <f t="shared" si="20"/>
        <v/>
      </c>
      <c r="K155" s="21" t="str">
        <f t="shared" si="20"/>
        <v/>
      </c>
      <c r="L155" s="21" t="str">
        <f t="shared" si="20"/>
        <v/>
      </c>
      <c r="M155" s="21" t="str">
        <f t="shared" si="20"/>
        <v/>
      </c>
      <c r="N155" s="22">
        <f t="shared" si="21"/>
        <v>0</v>
      </c>
    </row>
    <row r="156" spans="1:14" x14ac:dyDescent="0.25">
      <c r="A156" s="15"/>
      <c r="B156" s="23">
        <f>SUM(B141:B155)</f>
        <v>0</v>
      </c>
      <c r="C156" s="23">
        <f>SUM(C141:C155)</f>
        <v>0</v>
      </c>
      <c r="D156" s="23">
        <f>SUM(D141:D155)</f>
        <v>0</v>
      </c>
      <c r="E156" s="23">
        <f>SUM(E141:E155)</f>
        <v>0</v>
      </c>
      <c r="F156" s="23">
        <f>SUM(F141:F155)</f>
        <v>0</v>
      </c>
      <c r="G156" s="23">
        <f>SUM(G141:G155)</f>
        <v>0</v>
      </c>
      <c r="H156" s="23">
        <f>SUM(H141:H155)</f>
        <v>0</v>
      </c>
      <c r="I156" s="23">
        <f>SUM(I141:I155)</f>
        <v>0</v>
      </c>
      <c r="J156" s="23">
        <f>SUM(J141:J155)</f>
        <v>0</v>
      </c>
      <c r="K156" s="23">
        <f>SUM(K141:K155)</f>
        <v>0</v>
      </c>
      <c r="L156" s="23">
        <f>SUM(L141:L155)</f>
        <v>0</v>
      </c>
      <c r="M156" s="23">
        <f>SUM(M141:M155)</f>
        <v>0</v>
      </c>
      <c r="N156" s="24">
        <f>SUM(N141:N155)</f>
        <v>0</v>
      </c>
    </row>
    <row r="157" spans="1:14" x14ac:dyDescent="0.25">
      <c r="A157" s="10" t="s">
        <v>56</v>
      </c>
      <c r="B157" s="20" t="s">
        <v>26</v>
      </c>
      <c r="C157" s="11"/>
      <c r="D157" s="11"/>
      <c r="E157" s="11"/>
      <c r="F157" s="11"/>
      <c r="G157" s="11"/>
      <c r="H157" s="11"/>
      <c r="I157" s="11"/>
      <c r="J157" s="16"/>
      <c r="K157" s="16"/>
      <c r="L157" s="16"/>
      <c r="M157" s="16"/>
      <c r="N157" s="13"/>
    </row>
    <row r="158" spans="1:14" x14ac:dyDescent="0.25">
      <c r="A158" s="14" t="str">
        <f t="shared" ref="A158:A172" si="22">A5</f>
        <v>Clubmed Kani</v>
      </c>
      <c r="B158" s="21" t="str">
        <f>IF(B90&gt;0,B107/B90,"")</f>
        <v/>
      </c>
      <c r="C158" s="21" t="str">
        <f t="shared" ref="C158:M158" si="23">IF(C90&gt;0,C107/C90,"")</f>
        <v/>
      </c>
      <c r="D158" s="21" t="str">
        <f t="shared" si="23"/>
        <v/>
      </c>
      <c r="E158" s="21" t="str">
        <f t="shared" si="23"/>
        <v/>
      </c>
      <c r="F158" s="21" t="str">
        <f t="shared" si="23"/>
        <v/>
      </c>
      <c r="G158" s="21" t="str">
        <f t="shared" si="23"/>
        <v/>
      </c>
      <c r="H158" s="21" t="str">
        <f t="shared" si="23"/>
        <v/>
      </c>
      <c r="I158" s="21" t="str">
        <f t="shared" si="23"/>
        <v/>
      </c>
      <c r="J158" s="21" t="str">
        <f t="shared" si="23"/>
        <v/>
      </c>
      <c r="K158" s="21" t="str">
        <f t="shared" si="23"/>
        <v/>
      </c>
      <c r="L158" s="21" t="str">
        <f t="shared" si="23"/>
        <v/>
      </c>
      <c r="M158" s="21" t="str">
        <f t="shared" si="23"/>
        <v/>
      </c>
      <c r="N158" s="22">
        <f>SUM(B158:M158)</f>
        <v>0</v>
      </c>
    </row>
    <row r="159" spans="1:14" x14ac:dyDescent="0.25">
      <c r="A159" s="14" t="str">
        <f t="shared" si="22"/>
        <v>Island Hideaway</v>
      </c>
      <c r="B159" s="21" t="str">
        <f t="shared" ref="B159:M172" si="24">IF(B91&gt;0,B108/B91,"")</f>
        <v/>
      </c>
      <c r="C159" s="21" t="str">
        <f t="shared" si="24"/>
        <v/>
      </c>
      <c r="D159" s="21" t="str">
        <f t="shared" si="24"/>
        <v/>
      </c>
      <c r="E159" s="21" t="str">
        <f t="shared" si="24"/>
        <v/>
      </c>
      <c r="F159" s="21" t="str">
        <f t="shared" si="24"/>
        <v/>
      </c>
      <c r="G159" s="21" t="str">
        <f t="shared" si="24"/>
        <v/>
      </c>
      <c r="H159" s="21" t="str">
        <f t="shared" si="24"/>
        <v/>
      </c>
      <c r="I159" s="21" t="str">
        <f t="shared" si="24"/>
        <v/>
      </c>
      <c r="J159" s="21" t="str">
        <f t="shared" si="24"/>
        <v/>
      </c>
      <c r="K159" s="21" t="str">
        <f t="shared" si="24"/>
        <v/>
      </c>
      <c r="L159" s="21" t="str">
        <f t="shared" si="24"/>
        <v/>
      </c>
      <c r="M159" s="21" t="str">
        <f t="shared" si="24"/>
        <v/>
      </c>
      <c r="N159" s="22">
        <f t="shared" ref="N159:N172" si="25">SUM(B159:M159)</f>
        <v>0</v>
      </c>
    </row>
    <row r="160" spans="1:14" x14ac:dyDescent="0.25">
      <c r="A160" s="14" t="str">
        <f t="shared" si="22"/>
        <v>Chavana at Alidhoo</v>
      </c>
      <c r="B160" s="21" t="str">
        <f t="shared" si="24"/>
        <v/>
      </c>
      <c r="C160" s="21" t="str">
        <f t="shared" si="24"/>
        <v/>
      </c>
      <c r="D160" s="21" t="str">
        <f t="shared" si="24"/>
        <v/>
      </c>
      <c r="E160" s="21" t="str">
        <f t="shared" si="24"/>
        <v/>
      </c>
      <c r="F160" s="21" t="str">
        <f t="shared" si="24"/>
        <v/>
      </c>
      <c r="G160" s="21" t="str">
        <f t="shared" si="24"/>
        <v/>
      </c>
      <c r="H160" s="21" t="str">
        <f t="shared" si="24"/>
        <v/>
      </c>
      <c r="I160" s="21" t="str">
        <f t="shared" si="24"/>
        <v/>
      </c>
      <c r="J160" s="21" t="str">
        <f t="shared" si="24"/>
        <v/>
      </c>
      <c r="K160" s="21" t="str">
        <f t="shared" si="24"/>
        <v/>
      </c>
      <c r="L160" s="21" t="str">
        <f t="shared" si="24"/>
        <v/>
      </c>
      <c r="M160" s="21" t="str">
        <f t="shared" si="24"/>
        <v/>
      </c>
      <c r="N160" s="22">
        <f t="shared" si="25"/>
        <v>0</v>
      </c>
    </row>
    <row r="161" spans="1:14" x14ac:dyDescent="0.25">
      <c r="A161" s="14" t="str">
        <f t="shared" si="22"/>
        <v>Lily Beach</v>
      </c>
      <c r="B161" s="21" t="str">
        <f t="shared" si="24"/>
        <v/>
      </c>
      <c r="C161" s="21" t="str">
        <f t="shared" si="24"/>
        <v/>
      </c>
      <c r="D161" s="21" t="str">
        <f t="shared" si="24"/>
        <v/>
      </c>
      <c r="E161" s="21" t="str">
        <f t="shared" si="24"/>
        <v/>
      </c>
      <c r="F161" s="21" t="str">
        <f t="shared" si="24"/>
        <v/>
      </c>
      <c r="G161" s="21" t="str">
        <f t="shared" si="24"/>
        <v/>
      </c>
      <c r="H161" s="21" t="str">
        <f t="shared" si="24"/>
        <v/>
      </c>
      <c r="I161" s="21" t="str">
        <f t="shared" si="24"/>
        <v/>
      </c>
      <c r="J161" s="21" t="str">
        <f t="shared" si="24"/>
        <v/>
      </c>
      <c r="K161" s="21" t="str">
        <f t="shared" si="24"/>
        <v/>
      </c>
      <c r="L161" s="21" t="str">
        <f t="shared" si="24"/>
        <v/>
      </c>
      <c r="M161" s="21" t="str">
        <f t="shared" si="24"/>
        <v/>
      </c>
      <c r="N161" s="22">
        <f t="shared" si="25"/>
        <v>0</v>
      </c>
    </row>
    <row r="162" spans="1:14" x14ac:dyDescent="0.25">
      <c r="A162" s="14" t="str">
        <f t="shared" si="22"/>
        <v>Chavanaspa Dhonveli</v>
      </c>
      <c r="B162" s="21" t="str">
        <f t="shared" si="24"/>
        <v/>
      </c>
      <c r="C162" s="21" t="str">
        <f t="shared" si="24"/>
        <v/>
      </c>
      <c r="D162" s="21" t="str">
        <f t="shared" si="24"/>
        <v/>
      </c>
      <c r="E162" s="21" t="str">
        <f t="shared" si="24"/>
        <v/>
      </c>
      <c r="F162" s="21" t="str">
        <f t="shared" si="24"/>
        <v/>
      </c>
      <c r="G162" s="21" t="str">
        <f t="shared" si="24"/>
        <v/>
      </c>
      <c r="H162" s="21" t="str">
        <f t="shared" si="24"/>
        <v/>
      </c>
      <c r="I162" s="21" t="str">
        <f t="shared" si="24"/>
        <v/>
      </c>
      <c r="J162" s="21" t="str">
        <f t="shared" si="24"/>
        <v/>
      </c>
      <c r="K162" s="21" t="str">
        <f t="shared" si="24"/>
        <v/>
      </c>
      <c r="L162" s="21" t="str">
        <f t="shared" si="24"/>
        <v/>
      </c>
      <c r="M162" s="21" t="str">
        <f t="shared" si="24"/>
        <v/>
      </c>
      <c r="N162" s="22">
        <f t="shared" si="25"/>
        <v>0</v>
      </c>
    </row>
    <row r="163" spans="1:14" x14ac:dyDescent="0.25">
      <c r="A163" s="14" t="str">
        <f t="shared" si="22"/>
        <v>Hakuraa Huraa</v>
      </c>
      <c r="B163" s="21" t="str">
        <f t="shared" si="24"/>
        <v/>
      </c>
      <c r="C163" s="21" t="str">
        <f t="shared" si="24"/>
        <v/>
      </c>
      <c r="D163" s="21" t="str">
        <f t="shared" si="24"/>
        <v/>
      </c>
      <c r="E163" s="21" t="str">
        <f t="shared" si="24"/>
        <v/>
      </c>
      <c r="F163" s="21" t="str">
        <f t="shared" si="24"/>
        <v/>
      </c>
      <c r="G163" s="21" t="str">
        <f t="shared" si="24"/>
        <v/>
      </c>
      <c r="H163" s="21" t="str">
        <f t="shared" si="24"/>
        <v/>
      </c>
      <c r="I163" s="21" t="str">
        <f t="shared" si="24"/>
        <v/>
      </c>
      <c r="J163" s="21" t="str">
        <f t="shared" si="24"/>
        <v/>
      </c>
      <c r="K163" s="21" t="str">
        <f t="shared" si="24"/>
        <v/>
      </c>
      <c r="L163" s="21" t="str">
        <f t="shared" si="24"/>
        <v/>
      </c>
      <c r="M163" s="21" t="str">
        <f t="shared" si="24"/>
        <v/>
      </c>
      <c r="N163" s="22">
        <f t="shared" si="25"/>
        <v>0</v>
      </c>
    </row>
    <row r="164" spans="1:14" x14ac:dyDescent="0.25">
      <c r="A164" s="14" t="str">
        <f t="shared" si="22"/>
        <v>Chavanaspa Rannalhi</v>
      </c>
      <c r="B164" s="21" t="str">
        <f t="shared" si="24"/>
        <v/>
      </c>
      <c r="C164" s="21" t="str">
        <f t="shared" si="24"/>
        <v/>
      </c>
      <c r="D164" s="21" t="str">
        <f t="shared" si="24"/>
        <v/>
      </c>
      <c r="E164" s="21" t="str">
        <f t="shared" si="24"/>
        <v/>
      </c>
      <c r="F164" s="21" t="str">
        <f t="shared" si="24"/>
        <v/>
      </c>
      <c r="G164" s="21" t="str">
        <f t="shared" si="24"/>
        <v/>
      </c>
      <c r="H164" s="21" t="str">
        <f t="shared" si="24"/>
        <v/>
      </c>
      <c r="I164" s="21" t="str">
        <f t="shared" si="24"/>
        <v/>
      </c>
      <c r="J164" s="21" t="str">
        <f t="shared" si="24"/>
        <v/>
      </c>
      <c r="K164" s="21" t="str">
        <f t="shared" si="24"/>
        <v/>
      </c>
      <c r="L164" s="21" t="str">
        <f t="shared" si="24"/>
        <v/>
      </c>
      <c r="M164" s="21" t="str">
        <f t="shared" si="24"/>
        <v/>
      </c>
      <c r="N164" s="22">
        <f t="shared" si="25"/>
        <v>0</v>
      </c>
    </row>
    <row r="165" spans="1:14" x14ac:dyDescent="0.25">
      <c r="A165" s="14" t="str">
        <f t="shared" si="22"/>
        <v>Chavanaspa Meedhupparu</v>
      </c>
      <c r="B165" s="21" t="str">
        <f t="shared" si="24"/>
        <v/>
      </c>
      <c r="C165" s="21" t="str">
        <f t="shared" si="24"/>
        <v/>
      </c>
      <c r="D165" s="21" t="str">
        <f t="shared" si="24"/>
        <v/>
      </c>
      <c r="E165" s="21" t="str">
        <f t="shared" si="24"/>
        <v/>
      </c>
      <c r="F165" s="21" t="str">
        <f t="shared" si="24"/>
        <v/>
      </c>
      <c r="G165" s="21" t="str">
        <f t="shared" si="24"/>
        <v/>
      </c>
      <c r="H165" s="21" t="str">
        <f t="shared" si="24"/>
        <v/>
      </c>
      <c r="I165" s="21" t="str">
        <f t="shared" si="24"/>
        <v/>
      </c>
      <c r="J165" s="21" t="str">
        <f t="shared" si="24"/>
        <v/>
      </c>
      <c r="K165" s="21" t="str">
        <f t="shared" si="24"/>
        <v/>
      </c>
      <c r="L165" s="21" t="str">
        <f t="shared" si="24"/>
        <v/>
      </c>
      <c r="M165" s="21" t="str">
        <f t="shared" si="24"/>
        <v/>
      </c>
      <c r="N165" s="22">
        <f t="shared" si="25"/>
        <v>0</v>
      </c>
    </row>
    <row r="166" spans="1:14" x14ac:dyDescent="0.25">
      <c r="A166" s="14" t="str">
        <f t="shared" si="22"/>
        <v>Akiri Spa</v>
      </c>
      <c r="B166" s="21" t="str">
        <f t="shared" si="24"/>
        <v/>
      </c>
      <c r="C166" s="21" t="str">
        <f t="shared" si="24"/>
        <v/>
      </c>
      <c r="D166" s="21" t="str">
        <f t="shared" si="24"/>
        <v/>
      </c>
      <c r="E166" s="21" t="str">
        <f t="shared" si="24"/>
        <v/>
      </c>
      <c r="F166" s="21" t="str">
        <f t="shared" si="24"/>
        <v/>
      </c>
      <c r="G166" s="21" t="str">
        <f t="shared" si="24"/>
        <v/>
      </c>
      <c r="H166" s="21" t="str">
        <f t="shared" si="24"/>
        <v/>
      </c>
      <c r="I166" s="21" t="str">
        <f t="shared" si="24"/>
        <v/>
      </c>
      <c r="J166" s="21" t="str">
        <f t="shared" si="24"/>
        <v/>
      </c>
      <c r="K166" s="21" t="str">
        <f t="shared" si="24"/>
        <v/>
      </c>
      <c r="L166" s="21" t="str">
        <f t="shared" si="24"/>
        <v/>
      </c>
      <c r="M166" s="21" t="str">
        <f t="shared" si="24"/>
        <v/>
      </c>
      <c r="N166" s="22">
        <f t="shared" si="25"/>
        <v>0</v>
      </c>
    </row>
    <row r="167" spans="1:14" x14ac:dyDescent="0.25">
      <c r="A167" s="14" t="str">
        <f t="shared" si="22"/>
        <v>Adaaran Hudhuranfushi</v>
      </c>
      <c r="B167" s="21" t="str">
        <f t="shared" si="24"/>
        <v/>
      </c>
      <c r="C167" s="21" t="str">
        <f t="shared" si="24"/>
        <v/>
      </c>
      <c r="D167" s="21" t="str">
        <f t="shared" si="24"/>
        <v/>
      </c>
      <c r="E167" s="21" t="str">
        <f t="shared" si="24"/>
        <v/>
      </c>
      <c r="F167" s="21" t="str">
        <f t="shared" si="24"/>
        <v/>
      </c>
      <c r="G167" s="21" t="str">
        <f t="shared" si="24"/>
        <v/>
      </c>
      <c r="H167" s="21" t="str">
        <f t="shared" si="24"/>
        <v/>
      </c>
      <c r="I167" s="21" t="str">
        <f t="shared" si="24"/>
        <v/>
      </c>
      <c r="J167" s="21" t="str">
        <f t="shared" si="24"/>
        <v/>
      </c>
      <c r="K167" s="21" t="str">
        <f t="shared" si="24"/>
        <v/>
      </c>
      <c r="L167" s="21" t="str">
        <f t="shared" si="24"/>
        <v/>
      </c>
      <c r="M167" s="21" t="str">
        <f t="shared" si="24"/>
        <v/>
      </c>
      <c r="N167" s="22">
        <f t="shared" si="25"/>
        <v>0</v>
      </c>
    </row>
    <row r="168" spans="1:14" x14ac:dyDescent="0.25">
      <c r="A168" s="14" t="str">
        <f t="shared" si="22"/>
        <v>Chavanaspa Ellaidoo</v>
      </c>
      <c r="B168" s="21" t="str">
        <f t="shared" si="24"/>
        <v/>
      </c>
      <c r="C168" s="21" t="str">
        <f t="shared" si="24"/>
        <v/>
      </c>
      <c r="D168" s="21" t="str">
        <f t="shared" si="24"/>
        <v/>
      </c>
      <c r="E168" s="21" t="str">
        <f t="shared" si="24"/>
        <v/>
      </c>
      <c r="F168" s="21" t="str">
        <f t="shared" si="24"/>
        <v/>
      </c>
      <c r="G168" s="21" t="str">
        <f t="shared" si="24"/>
        <v/>
      </c>
      <c r="H168" s="21" t="str">
        <f t="shared" si="24"/>
        <v/>
      </c>
      <c r="I168" s="21" t="str">
        <f t="shared" si="24"/>
        <v/>
      </c>
      <c r="J168" s="21" t="str">
        <f t="shared" si="24"/>
        <v/>
      </c>
      <c r="K168" s="21" t="str">
        <f t="shared" si="24"/>
        <v/>
      </c>
      <c r="L168" s="21" t="str">
        <f t="shared" si="24"/>
        <v/>
      </c>
      <c r="M168" s="21" t="str">
        <f t="shared" si="24"/>
        <v/>
      </c>
      <c r="N168" s="22">
        <f t="shared" si="25"/>
        <v>0</v>
      </c>
    </row>
    <row r="169" spans="1:14" x14ac:dyDescent="0.25">
      <c r="A169" s="14" t="str">
        <f t="shared" si="22"/>
        <v>Chavanaspa Vadoo</v>
      </c>
      <c r="B169" s="21" t="str">
        <f t="shared" si="24"/>
        <v/>
      </c>
      <c r="C169" s="21" t="str">
        <f t="shared" si="24"/>
        <v/>
      </c>
      <c r="D169" s="21" t="str">
        <f t="shared" si="24"/>
        <v/>
      </c>
      <c r="E169" s="21" t="str">
        <f t="shared" si="24"/>
        <v/>
      </c>
      <c r="F169" s="21" t="str">
        <f t="shared" si="24"/>
        <v/>
      </c>
      <c r="G169" s="21" t="str">
        <f t="shared" si="24"/>
        <v/>
      </c>
      <c r="H169" s="21" t="str">
        <f t="shared" si="24"/>
        <v/>
      </c>
      <c r="I169" s="21" t="str">
        <f t="shared" si="24"/>
        <v/>
      </c>
      <c r="J169" s="21" t="str">
        <f t="shared" si="24"/>
        <v/>
      </c>
      <c r="K169" s="21" t="str">
        <f t="shared" si="24"/>
        <v/>
      </c>
      <c r="L169" s="21" t="str">
        <f t="shared" si="24"/>
        <v/>
      </c>
      <c r="M169" s="21" t="str">
        <f t="shared" si="24"/>
        <v/>
      </c>
      <c r="N169" s="22">
        <f t="shared" si="25"/>
        <v>0</v>
      </c>
    </row>
    <row r="170" spans="1:14" x14ac:dyDescent="0.25">
      <c r="A170" s="14" t="str">
        <f t="shared" si="22"/>
        <v>Chavanaspa PearlSand</v>
      </c>
      <c r="B170" s="21" t="str">
        <f t="shared" si="24"/>
        <v/>
      </c>
      <c r="C170" s="21" t="str">
        <f t="shared" si="24"/>
        <v/>
      </c>
      <c r="D170" s="21" t="str">
        <f t="shared" si="24"/>
        <v/>
      </c>
      <c r="E170" s="21" t="str">
        <f t="shared" si="24"/>
        <v/>
      </c>
      <c r="F170" s="21" t="str">
        <f t="shared" si="24"/>
        <v/>
      </c>
      <c r="G170" s="21" t="str">
        <f t="shared" si="24"/>
        <v/>
      </c>
      <c r="H170" s="21" t="str">
        <f t="shared" si="24"/>
        <v/>
      </c>
      <c r="I170" s="21" t="str">
        <f t="shared" si="24"/>
        <v/>
      </c>
      <c r="J170" s="21" t="str">
        <f t="shared" si="24"/>
        <v/>
      </c>
      <c r="K170" s="21" t="str">
        <f t="shared" si="24"/>
        <v/>
      </c>
      <c r="L170" s="21" t="str">
        <f t="shared" si="24"/>
        <v/>
      </c>
      <c r="M170" s="21" t="str">
        <f t="shared" si="24"/>
        <v/>
      </c>
      <c r="N170" s="22">
        <f t="shared" si="25"/>
        <v>0</v>
      </c>
    </row>
    <row r="171" spans="1:14" x14ac:dyDescent="0.25">
      <c r="A171" s="14" t="str">
        <f t="shared" si="22"/>
        <v>Amaya Spa</v>
      </c>
      <c r="B171" s="21" t="str">
        <f t="shared" si="24"/>
        <v/>
      </c>
      <c r="C171" s="21" t="str">
        <f t="shared" si="24"/>
        <v/>
      </c>
      <c r="D171" s="21" t="str">
        <f t="shared" si="24"/>
        <v/>
      </c>
      <c r="E171" s="21" t="str">
        <f t="shared" si="24"/>
        <v/>
      </c>
      <c r="F171" s="21" t="str">
        <f t="shared" si="24"/>
        <v/>
      </c>
      <c r="G171" s="21" t="str">
        <f t="shared" si="24"/>
        <v/>
      </c>
      <c r="H171" s="21" t="str">
        <f t="shared" si="24"/>
        <v/>
      </c>
      <c r="I171" s="21" t="str">
        <f t="shared" si="24"/>
        <v/>
      </c>
      <c r="J171" s="21" t="str">
        <f t="shared" si="24"/>
        <v/>
      </c>
      <c r="K171" s="21" t="str">
        <f t="shared" si="24"/>
        <v/>
      </c>
      <c r="L171" s="21" t="str">
        <f t="shared" si="24"/>
        <v/>
      </c>
      <c r="M171" s="21" t="str">
        <f t="shared" si="24"/>
        <v/>
      </c>
      <c r="N171" s="22">
        <f t="shared" si="25"/>
        <v>0</v>
      </c>
    </row>
    <row r="172" spans="1:14" x14ac:dyDescent="0.25">
      <c r="A172" s="14" t="str">
        <f t="shared" si="22"/>
        <v>Club Med Finolhu</v>
      </c>
      <c r="B172" s="21" t="str">
        <f t="shared" si="24"/>
        <v/>
      </c>
      <c r="C172" s="21" t="str">
        <f t="shared" si="24"/>
        <v/>
      </c>
      <c r="D172" s="21" t="str">
        <f t="shared" si="24"/>
        <v/>
      </c>
      <c r="E172" s="21" t="str">
        <f t="shared" si="24"/>
        <v/>
      </c>
      <c r="F172" s="21" t="str">
        <f t="shared" si="24"/>
        <v/>
      </c>
      <c r="G172" s="21" t="str">
        <f t="shared" si="24"/>
        <v/>
      </c>
      <c r="H172" s="21" t="str">
        <f t="shared" si="24"/>
        <v/>
      </c>
      <c r="I172" s="21" t="str">
        <f t="shared" si="24"/>
        <v/>
      </c>
      <c r="J172" s="21" t="str">
        <f t="shared" si="24"/>
        <v/>
      </c>
      <c r="K172" s="21" t="str">
        <f t="shared" si="24"/>
        <v/>
      </c>
      <c r="L172" s="21" t="str">
        <f t="shared" si="24"/>
        <v/>
      </c>
      <c r="M172" s="21" t="str">
        <f t="shared" si="24"/>
        <v/>
      </c>
      <c r="N172" s="22">
        <f t="shared" si="25"/>
        <v>0</v>
      </c>
    </row>
    <row r="173" spans="1:14" x14ac:dyDescent="0.25">
      <c r="A173" s="15"/>
      <c r="B173" s="23">
        <f>SUM(B158:B172)</f>
        <v>0</v>
      </c>
      <c r="C173" s="23">
        <f>SUM(C158:C172)</f>
        <v>0</v>
      </c>
      <c r="D173" s="23">
        <f>SUM(D158:D172)</f>
        <v>0</v>
      </c>
      <c r="E173" s="23">
        <f>SUM(E158:E172)</f>
        <v>0</v>
      </c>
      <c r="F173" s="23">
        <f>SUM(F158:F172)</f>
        <v>0</v>
      </c>
      <c r="G173" s="23">
        <f>SUM(G158:G172)</f>
        <v>0</v>
      </c>
      <c r="H173" s="23">
        <f>SUM(H158:H172)</f>
        <v>0</v>
      </c>
      <c r="I173" s="23">
        <f>SUM(I158:I172)</f>
        <v>0</v>
      </c>
      <c r="J173" s="23">
        <f>SUM(J158:J172)</f>
        <v>0</v>
      </c>
      <c r="K173" s="23">
        <f>SUM(K158:K172)</f>
        <v>0</v>
      </c>
      <c r="L173" s="23">
        <f>SUM(L158:L172)</f>
        <v>0</v>
      </c>
      <c r="M173" s="23">
        <f>SUM(M158:M172)</f>
        <v>0</v>
      </c>
      <c r="N173" s="24">
        <f>SUM(B173:M173)</f>
        <v>0</v>
      </c>
    </row>
    <row r="174" spans="1:14" x14ac:dyDescent="0.25">
      <c r="A174" s="10" t="s">
        <v>57</v>
      </c>
      <c r="B174" s="11"/>
      <c r="C174" s="11"/>
      <c r="D174" s="11"/>
      <c r="E174" s="11"/>
      <c r="F174" s="11"/>
      <c r="G174" s="11"/>
      <c r="H174" s="11"/>
      <c r="I174" s="11"/>
      <c r="J174" s="16"/>
      <c r="K174" s="16"/>
      <c r="L174" s="16"/>
      <c r="M174" s="16"/>
      <c r="N174" s="13"/>
    </row>
    <row r="175" spans="1:14" x14ac:dyDescent="0.25">
      <c r="A175" s="14" t="str">
        <f t="shared" ref="A175:A189" si="26">A5</f>
        <v>Clubmed Kani</v>
      </c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26">
        <f>SUM(B175:M175)</f>
        <v>0</v>
      </c>
    </row>
    <row r="176" spans="1:14" x14ac:dyDescent="0.25">
      <c r="A176" s="14" t="str">
        <f t="shared" si="26"/>
        <v>Island Hideaway</v>
      </c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26">
        <f t="shared" ref="N176:N189" si="27">SUM(B176:M176)</f>
        <v>0</v>
      </c>
    </row>
    <row r="177" spans="1:14" x14ac:dyDescent="0.25">
      <c r="A177" s="14" t="str">
        <f t="shared" si="26"/>
        <v>Chavana at Alidhoo</v>
      </c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26">
        <f t="shared" si="27"/>
        <v>0</v>
      </c>
    </row>
    <row r="178" spans="1:14" x14ac:dyDescent="0.25">
      <c r="A178" s="14" t="str">
        <f t="shared" si="26"/>
        <v>Lily Beach</v>
      </c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26">
        <f t="shared" si="27"/>
        <v>0</v>
      </c>
    </row>
    <row r="179" spans="1:14" x14ac:dyDescent="0.25">
      <c r="A179" s="14" t="str">
        <f t="shared" si="26"/>
        <v>Chavanaspa Dhonveli</v>
      </c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26">
        <f t="shared" si="27"/>
        <v>0</v>
      </c>
    </row>
    <row r="180" spans="1:14" x14ac:dyDescent="0.25">
      <c r="A180" s="14" t="str">
        <f t="shared" si="26"/>
        <v>Hakuraa Huraa</v>
      </c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26">
        <f t="shared" si="27"/>
        <v>0</v>
      </c>
    </row>
    <row r="181" spans="1:14" x14ac:dyDescent="0.25">
      <c r="A181" s="14" t="str">
        <f t="shared" si="26"/>
        <v>Chavanaspa Rannalhi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26">
        <f t="shared" si="27"/>
        <v>0</v>
      </c>
    </row>
    <row r="182" spans="1:14" x14ac:dyDescent="0.25">
      <c r="A182" s="14" t="str">
        <f t="shared" si="26"/>
        <v>Chavanaspa Meedhupparu</v>
      </c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26">
        <f t="shared" si="27"/>
        <v>0</v>
      </c>
    </row>
    <row r="183" spans="1:14" x14ac:dyDescent="0.25">
      <c r="A183" s="14" t="str">
        <f t="shared" si="26"/>
        <v>Akiri Spa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26">
        <f t="shared" si="27"/>
        <v>0</v>
      </c>
    </row>
    <row r="184" spans="1:14" x14ac:dyDescent="0.25">
      <c r="A184" s="14" t="str">
        <f t="shared" si="26"/>
        <v>Adaaran Hudhuranfushi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26">
        <f t="shared" si="27"/>
        <v>0</v>
      </c>
    </row>
    <row r="185" spans="1:14" x14ac:dyDescent="0.25">
      <c r="A185" s="14" t="str">
        <f t="shared" si="26"/>
        <v>Chavanaspa Ellaidoo</v>
      </c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26">
        <f t="shared" si="27"/>
        <v>0</v>
      </c>
    </row>
    <row r="186" spans="1:14" x14ac:dyDescent="0.25">
      <c r="A186" s="14" t="str">
        <f t="shared" si="26"/>
        <v>Chavanaspa Vadoo</v>
      </c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26">
        <f t="shared" si="27"/>
        <v>0</v>
      </c>
    </row>
    <row r="187" spans="1:14" x14ac:dyDescent="0.25">
      <c r="A187" s="14" t="str">
        <f t="shared" si="26"/>
        <v>Chavanaspa PearlSand</v>
      </c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26">
        <f t="shared" si="27"/>
        <v>0</v>
      </c>
    </row>
    <row r="188" spans="1:14" x14ac:dyDescent="0.25">
      <c r="A188" s="14" t="str">
        <f t="shared" si="26"/>
        <v>Amaya Spa</v>
      </c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26">
        <f t="shared" si="27"/>
        <v>0</v>
      </c>
    </row>
    <row r="189" spans="1:14" x14ac:dyDescent="0.25">
      <c r="A189" s="14" t="str">
        <f t="shared" si="26"/>
        <v>Club Med Finolhu</v>
      </c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26">
        <f t="shared" si="27"/>
        <v>0</v>
      </c>
    </row>
    <row r="190" spans="1:14" x14ac:dyDescent="0.25">
      <c r="A190" s="15"/>
      <c r="B190" s="27">
        <f>SUM(B175:B189)</f>
        <v>0</v>
      </c>
      <c r="C190" s="27">
        <f>SUM(C175:C189)</f>
        <v>0</v>
      </c>
      <c r="D190" s="27">
        <f>SUM(D175:D189)</f>
        <v>0</v>
      </c>
      <c r="E190" s="27">
        <f>SUM(E175:E189)</f>
        <v>0</v>
      </c>
      <c r="F190" s="27">
        <f>SUM(F175:F189)</f>
        <v>0</v>
      </c>
      <c r="G190" s="27">
        <f>SUM(G175:G189)</f>
        <v>0</v>
      </c>
      <c r="H190" s="27">
        <f>SUM(H175:H189)</f>
        <v>0</v>
      </c>
      <c r="I190" s="27">
        <f>SUM(I175:I189)</f>
        <v>0</v>
      </c>
      <c r="J190" s="27">
        <f>SUM(J175:J189)</f>
        <v>0</v>
      </c>
      <c r="K190" s="27">
        <f>SUM(K175:K189)</f>
        <v>0</v>
      </c>
      <c r="L190" s="27">
        <f>SUM(L175:L189)</f>
        <v>0</v>
      </c>
      <c r="M190" s="27">
        <f>SUM(M175:M189)</f>
        <v>0</v>
      </c>
      <c r="N190" s="28">
        <f>SUM(N175:N189)</f>
        <v>0</v>
      </c>
    </row>
    <row r="191" spans="1:14" x14ac:dyDescent="0.25">
      <c r="A191" s="10" t="s">
        <v>58</v>
      </c>
      <c r="B191" s="11"/>
      <c r="C191" s="11"/>
      <c r="D191" s="11"/>
      <c r="E191" s="11"/>
      <c r="F191" s="11"/>
      <c r="G191" s="11"/>
      <c r="H191" s="11"/>
      <c r="I191" s="11"/>
      <c r="J191" s="16"/>
      <c r="K191" s="16"/>
      <c r="L191" s="16"/>
      <c r="M191" s="16"/>
      <c r="N191" s="13"/>
    </row>
    <row r="192" spans="1:14" x14ac:dyDescent="0.25">
      <c r="A192" s="14" t="str">
        <f t="shared" ref="A192:A206" si="28">A5</f>
        <v>Clubmed Kani</v>
      </c>
      <c r="B192" s="41" t="str">
        <f>IF(B209&gt;0,B226/B209,"")</f>
        <v/>
      </c>
      <c r="C192" s="41" t="str">
        <f t="shared" ref="C192:M192" si="29">IF(C209&gt;0,C226/C209,"")</f>
        <v/>
      </c>
      <c r="D192" s="41" t="str">
        <f t="shared" si="29"/>
        <v/>
      </c>
      <c r="E192" s="41" t="str">
        <f t="shared" si="29"/>
        <v/>
      </c>
      <c r="F192" s="41" t="str">
        <f t="shared" si="29"/>
        <v/>
      </c>
      <c r="G192" s="41" t="str">
        <f t="shared" si="29"/>
        <v/>
      </c>
      <c r="H192" s="41" t="str">
        <f t="shared" si="29"/>
        <v/>
      </c>
      <c r="I192" s="41" t="str">
        <f t="shared" si="29"/>
        <v/>
      </c>
      <c r="J192" s="41" t="str">
        <f t="shared" si="29"/>
        <v/>
      </c>
      <c r="K192" s="41" t="str">
        <f t="shared" si="29"/>
        <v/>
      </c>
      <c r="L192" s="41" t="str">
        <f t="shared" si="29"/>
        <v/>
      </c>
      <c r="M192" s="41" t="str">
        <f t="shared" si="29"/>
        <v/>
      </c>
      <c r="N192" s="40">
        <f>SUM(B192:M192)</f>
        <v>0</v>
      </c>
    </row>
    <row r="193" spans="1:14" x14ac:dyDescent="0.25">
      <c r="A193" s="14" t="str">
        <f t="shared" si="28"/>
        <v>Island Hideaway</v>
      </c>
      <c r="B193" s="41" t="str">
        <f t="shared" ref="B193:M206" si="30">IF(B210&gt;0,B227/B210,"")</f>
        <v/>
      </c>
      <c r="C193" s="41" t="str">
        <f t="shared" si="30"/>
        <v/>
      </c>
      <c r="D193" s="41" t="str">
        <f t="shared" si="30"/>
        <v/>
      </c>
      <c r="E193" s="41" t="str">
        <f t="shared" si="30"/>
        <v/>
      </c>
      <c r="F193" s="41" t="str">
        <f t="shared" si="30"/>
        <v/>
      </c>
      <c r="G193" s="41" t="str">
        <f t="shared" si="30"/>
        <v/>
      </c>
      <c r="H193" s="41" t="str">
        <f t="shared" si="30"/>
        <v/>
      </c>
      <c r="I193" s="41" t="str">
        <f t="shared" si="30"/>
        <v/>
      </c>
      <c r="J193" s="41" t="str">
        <f t="shared" si="30"/>
        <v/>
      </c>
      <c r="K193" s="41" t="str">
        <f t="shared" si="30"/>
        <v/>
      </c>
      <c r="L193" s="41" t="str">
        <f t="shared" si="30"/>
        <v/>
      </c>
      <c r="M193" s="41" t="str">
        <f t="shared" si="30"/>
        <v/>
      </c>
      <c r="N193" s="40">
        <f t="shared" ref="N193:N206" si="31">SUM(B193:M193)</f>
        <v>0</v>
      </c>
    </row>
    <row r="194" spans="1:14" x14ac:dyDescent="0.25">
      <c r="A194" s="14" t="str">
        <f t="shared" si="28"/>
        <v>Chavana at Alidhoo</v>
      </c>
      <c r="B194" s="41" t="str">
        <f t="shared" si="30"/>
        <v/>
      </c>
      <c r="C194" s="41" t="str">
        <f t="shared" si="30"/>
        <v/>
      </c>
      <c r="D194" s="41" t="str">
        <f t="shared" si="30"/>
        <v/>
      </c>
      <c r="E194" s="41" t="str">
        <f t="shared" si="30"/>
        <v/>
      </c>
      <c r="F194" s="41" t="str">
        <f t="shared" si="30"/>
        <v/>
      </c>
      <c r="G194" s="41" t="str">
        <f t="shared" si="30"/>
        <v/>
      </c>
      <c r="H194" s="41" t="str">
        <f t="shared" si="30"/>
        <v/>
      </c>
      <c r="I194" s="41" t="str">
        <f t="shared" si="30"/>
        <v/>
      </c>
      <c r="J194" s="41" t="str">
        <f t="shared" si="30"/>
        <v/>
      </c>
      <c r="K194" s="41" t="str">
        <f t="shared" si="30"/>
        <v/>
      </c>
      <c r="L194" s="41" t="str">
        <f t="shared" si="30"/>
        <v/>
      </c>
      <c r="M194" s="41" t="str">
        <f t="shared" si="30"/>
        <v/>
      </c>
      <c r="N194" s="40">
        <f t="shared" si="31"/>
        <v>0</v>
      </c>
    </row>
    <row r="195" spans="1:14" x14ac:dyDescent="0.25">
      <c r="A195" s="14" t="str">
        <f t="shared" si="28"/>
        <v>Lily Beach</v>
      </c>
      <c r="B195" s="41" t="str">
        <f t="shared" si="30"/>
        <v/>
      </c>
      <c r="C195" s="41" t="str">
        <f t="shared" si="30"/>
        <v/>
      </c>
      <c r="D195" s="41" t="str">
        <f t="shared" si="30"/>
        <v/>
      </c>
      <c r="E195" s="41" t="str">
        <f t="shared" si="30"/>
        <v/>
      </c>
      <c r="F195" s="41" t="str">
        <f t="shared" si="30"/>
        <v/>
      </c>
      <c r="G195" s="41" t="str">
        <f t="shared" si="30"/>
        <v/>
      </c>
      <c r="H195" s="41" t="str">
        <f t="shared" si="30"/>
        <v/>
      </c>
      <c r="I195" s="41" t="str">
        <f t="shared" si="30"/>
        <v/>
      </c>
      <c r="J195" s="41" t="str">
        <f t="shared" si="30"/>
        <v/>
      </c>
      <c r="K195" s="41" t="str">
        <f t="shared" si="30"/>
        <v/>
      </c>
      <c r="L195" s="41" t="str">
        <f t="shared" si="30"/>
        <v/>
      </c>
      <c r="M195" s="41" t="str">
        <f t="shared" si="30"/>
        <v/>
      </c>
      <c r="N195" s="40">
        <f t="shared" si="31"/>
        <v>0</v>
      </c>
    </row>
    <row r="196" spans="1:14" x14ac:dyDescent="0.25">
      <c r="A196" s="14" t="str">
        <f t="shared" si="28"/>
        <v>Chavanaspa Dhonveli</v>
      </c>
      <c r="B196" s="41" t="str">
        <f t="shared" si="30"/>
        <v/>
      </c>
      <c r="C196" s="41" t="str">
        <f t="shared" si="30"/>
        <v/>
      </c>
      <c r="D196" s="41" t="str">
        <f t="shared" si="30"/>
        <v/>
      </c>
      <c r="E196" s="41" t="str">
        <f t="shared" si="30"/>
        <v/>
      </c>
      <c r="F196" s="41" t="str">
        <f t="shared" si="30"/>
        <v/>
      </c>
      <c r="G196" s="41" t="str">
        <f t="shared" si="30"/>
        <v/>
      </c>
      <c r="H196" s="41" t="str">
        <f t="shared" si="30"/>
        <v/>
      </c>
      <c r="I196" s="41" t="str">
        <f t="shared" si="30"/>
        <v/>
      </c>
      <c r="J196" s="41" t="str">
        <f t="shared" si="30"/>
        <v/>
      </c>
      <c r="K196" s="41" t="str">
        <f t="shared" si="30"/>
        <v/>
      </c>
      <c r="L196" s="41" t="str">
        <f t="shared" si="30"/>
        <v/>
      </c>
      <c r="M196" s="41" t="str">
        <f t="shared" si="30"/>
        <v/>
      </c>
      <c r="N196" s="40">
        <f t="shared" si="31"/>
        <v>0</v>
      </c>
    </row>
    <row r="197" spans="1:14" x14ac:dyDescent="0.25">
      <c r="A197" s="14" t="str">
        <f t="shared" si="28"/>
        <v>Hakuraa Huraa</v>
      </c>
      <c r="B197" s="41" t="str">
        <f t="shared" si="30"/>
        <v/>
      </c>
      <c r="C197" s="41" t="str">
        <f t="shared" si="30"/>
        <v/>
      </c>
      <c r="D197" s="41" t="str">
        <f t="shared" si="30"/>
        <v/>
      </c>
      <c r="E197" s="41" t="str">
        <f t="shared" si="30"/>
        <v/>
      </c>
      <c r="F197" s="41" t="str">
        <f t="shared" si="30"/>
        <v/>
      </c>
      <c r="G197" s="41" t="str">
        <f t="shared" si="30"/>
        <v/>
      </c>
      <c r="H197" s="41" t="str">
        <f t="shared" si="30"/>
        <v/>
      </c>
      <c r="I197" s="41" t="str">
        <f t="shared" si="30"/>
        <v/>
      </c>
      <c r="J197" s="41" t="str">
        <f t="shared" si="30"/>
        <v/>
      </c>
      <c r="K197" s="41" t="str">
        <f t="shared" si="30"/>
        <v/>
      </c>
      <c r="L197" s="41" t="str">
        <f t="shared" si="30"/>
        <v/>
      </c>
      <c r="M197" s="41" t="str">
        <f t="shared" si="30"/>
        <v/>
      </c>
      <c r="N197" s="40">
        <f t="shared" si="31"/>
        <v>0</v>
      </c>
    </row>
    <row r="198" spans="1:14" x14ac:dyDescent="0.25">
      <c r="A198" s="14" t="str">
        <f t="shared" si="28"/>
        <v>Chavanaspa Rannalhi</v>
      </c>
      <c r="B198" s="41" t="str">
        <f t="shared" si="30"/>
        <v/>
      </c>
      <c r="C198" s="41" t="str">
        <f t="shared" si="30"/>
        <v/>
      </c>
      <c r="D198" s="41" t="str">
        <f t="shared" si="30"/>
        <v/>
      </c>
      <c r="E198" s="41" t="str">
        <f t="shared" si="30"/>
        <v/>
      </c>
      <c r="F198" s="41" t="str">
        <f t="shared" si="30"/>
        <v/>
      </c>
      <c r="G198" s="41" t="str">
        <f t="shared" si="30"/>
        <v/>
      </c>
      <c r="H198" s="41" t="str">
        <f t="shared" si="30"/>
        <v/>
      </c>
      <c r="I198" s="41" t="str">
        <f t="shared" si="30"/>
        <v/>
      </c>
      <c r="J198" s="41" t="str">
        <f t="shared" si="30"/>
        <v/>
      </c>
      <c r="K198" s="41" t="str">
        <f t="shared" si="30"/>
        <v/>
      </c>
      <c r="L198" s="41" t="str">
        <f t="shared" si="30"/>
        <v/>
      </c>
      <c r="M198" s="41" t="str">
        <f t="shared" si="30"/>
        <v/>
      </c>
      <c r="N198" s="40">
        <f t="shared" si="31"/>
        <v>0</v>
      </c>
    </row>
    <row r="199" spans="1:14" x14ac:dyDescent="0.25">
      <c r="A199" s="14" t="str">
        <f t="shared" si="28"/>
        <v>Chavanaspa Meedhupparu</v>
      </c>
      <c r="B199" s="41" t="str">
        <f t="shared" si="30"/>
        <v/>
      </c>
      <c r="C199" s="41" t="str">
        <f t="shared" si="30"/>
        <v/>
      </c>
      <c r="D199" s="41" t="str">
        <f t="shared" si="30"/>
        <v/>
      </c>
      <c r="E199" s="41" t="str">
        <f t="shared" si="30"/>
        <v/>
      </c>
      <c r="F199" s="41" t="str">
        <f t="shared" si="30"/>
        <v/>
      </c>
      <c r="G199" s="41" t="str">
        <f t="shared" si="30"/>
        <v/>
      </c>
      <c r="H199" s="41" t="str">
        <f t="shared" si="30"/>
        <v/>
      </c>
      <c r="I199" s="41" t="str">
        <f t="shared" si="30"/>
        <v/>
      </c>
      <c r="J199" s="41" t="str">
        <f t="shared" si="30"/>
        <v/>
      </c>
      <c r="K199" s="41" t="str">
        <f t="shared" si="30"/>
        <v/>
      </c>
      <c r="L199" s="41" t="str">
        <f t="shared" si="30"/>
        <v/>
      </c>
      <c r="M199" s="41" t="str">
        <f t="shared" si="30"/>
        <v/>
      </c>
      <c r="N199" s="40">
        <f t="shared" si="31"/>
        <v>0</v>
      </c>
    </row>
    <row r="200" spans="1:14" x14ac:dyDescent="0.25">
      <c r="A200" s="14" t="str">
        <f t="shared" si="28"/>
        <v>Akiri Spa</v>
      </c>
      <c r="B200" s="41" t="str">
        <f t="shared" si="30"/>
        <v/>
      </c>
      <c r="C200" s="41" t="str">
        <f t="shared" si="30"/>
        <v/>
      </c>
      <c r="D200" s="41" t="str">
        <f t="shared" si="30"/>
        <v/>
      </c>
      <c r="E200" s="41" t="str">
        <f t="shared" si="30"/>
        <v/>
      </c>
      <c r="F200" s="41" t="str">
        <f t="shared" si="30"/>
        <v/>
      </c>
      <c r="G200" s="41" t="str">
        <f t="shared" si="30"/>
        <v/>
      </c>
      <c r="H200" s="41" t="str">
        <f t="shared" si="30"/>
        <v/>
      </c>
      <c r="I200" s="41" t="str">
        <f t="shared" si="30"/>
        <v/>
      </c>
      <c r="J200" s="41" t="str">
        <f t="shared" si="30"/>
        <v/>
      </c>
      <c r="K200" s="41" t="str">
        <f t="shared" si="30"/>
        <v/>
      </c>
      <c r="L200" s="41" t="str">
        <f t="shared" si="30"/>
        <v/>
      </c>
      <c r="M200" s="41" t="str">
        <f t="shared" si="30"/>
        <v/>
      </c>
      <c r="N200" s="40">
        <f t="shared" si="31"/>
        <v>0</v>
      </c>
    </row>
    <row r="201" spans="1:14" x14ac:dyDescent="0.25">
      <c r="A201" s="14" t="str">
        <f t="shared" si="28"/>
        <v>Adaaran Hudhuranfushi</v>
      </c>
      <c r="B201" s="41" t="str">
        <f t="shared" si="30"/>
        <v/>
      </c>
      <c r="C201" s="41" t="str">
        <f t="shared" si="30"/>
        <v/>
      </c>
      <c r="D201" s="41" t="str">
        <f t="shared" si="30"/>
        <v/>
      </c>
      <c r="E201" s="41" t="str">
        <f t="shared" si="30"/>
        <v/>
      </c>
      <c r="F201" s="41" t="str">
        <f t="shared" si="30"/>
        <v/>
      </c>
      <c r="G201" s="41" t="str">
        <f t="shared" si="30"/>
        <v/>
      </c>
      <c r="H201" s="41" t="str">
        <f t="shared" si="30"/>
        <v/>
      </c>
      <c r="I201" s="41" t="str">
        <f t="shared" si="30"/>
        <v/>
      </c>
      <c r="J201" s="41" t="str">
        <f t="shared" si="30"/>
        <v/>
      </c>
      <c r="K201" s="41" t="str">
        <f t="shared" si="30"/>
        <v/>
      </c>
      <c r="L201" s="41" t="str">
        <f t="shared" si="30"/>
        <v/>
      </c>
      <c r="M201" s="41" t="str">
        <f t="shared" si="30"/>
        <v/>
      </c>
      <c r="N201" s="40">
        <f t="shared" si="31"/>
        <v>0</v>
      </c>
    </row>
    <row r="202" spans="1:14" x14ac:dyDescent="0.25">
      <c r="A202" s="14" t="str">
        <f t="shared" si="28"/>
        <v>Chavanaspa Ellaidoo</v>
      </c>
      <c r="B202" s="41" t="str">
        <f t="shared" si="30"/>
        <v/>
      </c>
      <c r="C202" s="41" t="str">
        <f t="shared" si="30"/>
        <v/>
      </c>
      <c r="D202" s="41" t="str">
        <f t="shared" si="30"/>
        <v/>
      </c>
      <c r="E202" s="41" t="str">
        <f t="shared" si="30"/>
        <v/>
      </c>
      <c r="F202" s="41" t="str">
        <f t="shared" si="30"/>
        <v/>
      </c>
      <c r="G202" s="41" t="str">
        <f t="shared" si="30"/>
        <v/>
      </c>
      <c r="H202" s="41" t="str">
        <f t="shared" si="30"/>
        <v/>
      </c>
      <c r="I202" s="41" t="str">
        <f t="shared" si="30"/>
        <v/>
      </c>
      <c r="J202" s="41" t="str">
        <f t="shared" si="30"/>
        <v/>
      </c>
      <c r="K202" s="41" t="str">
        <f t="shared" si="30"/>
        <v/>
      </c>
      <c r="L202" s="41" t="str">
        <f t="shared" si="30"/>
        <v/>
      </c>
      <c r="M202" s="41" t="str">
        <f t="shared" si="30"/>
        <v/>
      </c>
      <c r="N202" s="40">
        <f t="shared" si="31"/>
        <v>0</v>
      </c>
    </row>
    <row r="203" spans="1:14" x14ac:dyDescent="0.25">
      <c r="A203" s="14" t="str">
        <f t="shared" si="28"/>
        <v>Chavanaspa Vadoo</v>
      </c>
      <c r="B203" s="41" t="str">
        <f t="shared" si="30"/>
        <v/>
      </c>
      <c r="C203" s="41" t="str">
        <f t="shared" si="30"/>
        <v/>
      </c>
      <c r="D203" s="41" t="str">
        <f t="shared" si="30"/>
        <v/>
      </c>
      <c r="E203" s="41" t="str">
        <f t="shared" si="30"/>
        <v/>
      </c>
      <c r="F203" s="41" t="str">
        <f t="shared" si="30"/>
        <v/>
      </c>
      <c r="G203" s="41" t="str">
        <f t="shared" si="30"/>
        <v/>
      </c>
      <c r="H203" s="41" t="str">
        <f t="shared" si="30"/>
        <v/>
      </c>
      <c r="I203" s="41" t="str">
        <f t="shared" si="30"/>
        <v/>
      </c>
      <c r="J203" s="41" t="str">
        <f t="shared" si="30"/>
        <v/>
      </c>
      <c r="K203" s="41" t="str">
        <f t="shared" si="30"/>
        <v/>
      </c>
      <c r="L203" s="41" t="str">
        <f t="shared" si="30"/>
        <v/>
      </c>
      <c r="M203" s="41" t="str">
        <f t="shared" si="30"/>
        <v/>
      </c>
      <c r="N203" s="40">
        <f t="shared" si="31"/>
        <v>0</v>
      </c>
    </row>
    <row r="204" spans="1:14" x14ac:dyDescent="0.25">
      <c r="A204" s="14" t="str">
        <f t="shared" si="28"/>
        <v>Chavanaspa PearlSand</v>
      </c>
      <c r="B204" s="41" t="str">
        <f t="shared" si="30"/>
        <v/>
      </c>
      <c r="C204" s="41" t="str">
        <f t="shared" si="30"/>
        <v/>
      </c>
      <c r="D204" s="41" t="str">
        <f t="shared" si="30"/>
        <v/>
      </c>
      <c r="E204" s="41" t="str">
        <f t="shared" si="30"/>
        <v/>
      </c>
      <c r="F204" s="41" t="str">
        <f t="shared" si="30"/>
        <v/>
      </c>
      <c r="G204" s="41" t="str">
        <f t="shared" si="30"/>
        <v/>
      </c>
      <c r="H204" s="41" t="str">
        <f t="shared" si="30"/>
        <v/>
      </c>
      <c r="I204" s="41" t="str">
        <f t="shared" si="30"/>
        <v/>
      </c>
      <c r="J204" s="41" t="str">
        <f t="shared" si="30"/>
        <v/>
      </c>
      <c r="K204" s="41" t="str">
        <f t="shared" si="30"/>
        <v/>
      </c>
      <c r="L204" s="41" t="str">
        <f t="shared" si="30"/>
        <v/>
      </c>
      <c r="M204" s="41" t="str">
        <f t="shared" si="30"/>
        <v/>
      </c>
      <c r="N204" s="40">
        <f t="shared" si="31"/>
        <v>0</v>
      </c>
    </row>
    <row r="205" spans="1:14" x14ac:dyDescent="0.25">
      <c r="A205" s="14" t="str">
        <f t="shared" si="28"/>
        <v>Amaya Spa</v>
      </c>
      <c r="B205" s="41" t="str">
        <f t="shared" si="30"/>
        <v/>
      </c>
      <c r="C205" s="41" t="str">
        <f t="shared" si="30"/>
        <v/>
      </c>
      <c r="D205" s="41" t="str">
        <f t="shared" si="30"/>
        <v/>
      </c>
      <c r="E205" s="41" t="str">
        <f t="shared" si="30"/>
        <v/>
      </c>
      <c r="F205" s="41" t="str">
        <f t="shared" si="30"/>
        <v/>
      </c>
      <c r="G205" s="41" t="str">
        <f t="shared" si="30"/>
        <v/>
      </c>
      <c r="H205" s="41" t="str">
        <f t="shared" si="30"/>
        <v/>
      </c>
      <c r="I205" s="41" t="str">
        <f t="shared" si="30"/>
        <v/>
      </c>
      <c r="J205" s="41" t="str">
        <f t="shared" si="30"/>
        <v/>
      </c>
      <c r="K205" s="41" t="str">
        <f t="shared" si="30"/>
        <v/>
      </c>
      <c r="L205" s="41" t="str">
        <f t="shared" si="30"/>
        <v/>
      </c>
      <c r="M205" s="41" t="str">
        <f t="shared" si="30"/>
        <v/>
      </c>
      <c r="N205" s="40">
        <f t="shared" si="31"/>
        <v>0</v>
      </c>
    </row>
    <row r="206" spans="1:14" x14ac:dyDescent="0.25">
      <c r="A206" s="14" t="str">
        <f t="shared" si="28"/>
        <v>Club Med Finolhu</v>
      </c>
      <c r="B206" s="41" t="str">
        <f t="shared" si="30"/>
        <v/>
      </c>
      <c r="C206" s="41" t="str">
        <f t="shared" si="30"/>
        <v/>
      </c>
      <c r="D206" s="41" t="str">
        <f t="shared" si="30"/>
        <v/>
      </c>
      <c r="E206" s="41" t="str">
        <f t="shared" si="30"/>
        <v/>
      </c>
      <c r="F206" s="41" t="str">
        <f t="shared" si="30"/>
        <v/>
      </c>
      <c r="G206" s="41" t="str">
        <f t="shared" si="30"/>
        <v/>
      </c>
      <c r="H206" s="41" t="str">
        <f t="shared" si="30"/>
        <v/>
      </c>
      <c r="I206" s="41" t="str">
        <f t="shared" si="30"/>
        <v/>
      </c>
      <c r="J206" s="41" t="str">
        <f t="shared" si="30"/>
        <v/>
      </c>
      <c r="K206" s="41" t="str">
        <f t="shared" si="30"/>
        <v/>
      </c>
      <c r="L206" s="41" t="str">
        <f t="shared" si="30"/>
        <v/>
      </c>
      <c r="M206" s="41" t="str">
        <f t="shared" si="30"/>
        <v/>
      </c>
      <c r="N206" s="40">
        <f t="shared" si="31"/>
        <v>0</v>
      </c>
    </row>
    <row r="207" spans="1:14" x14ac:dyDescent="0.25">
      <c r="A207" s="15"/>
      <c r="B207" s="53" t="str">
        <f>IF(B224&gt;0,B241/B224,"")</f>
        <v/>
      </c>
      <c r="C207" s="53" t="str">
        <f>IF(C224&gt;0,C241/C224,"")</f>
        <v/>
      </c>
      <c r="D207" s="53" t="str">
        <f>IF(D224&gt;0,D241/D224,"")</f>
        <v/>
      </c>
      <c r="E207" s="53" t="str">
        <f>IF(E224&gt;0,E241/E224,"")</f>
        <v/>
      </c>
      <c r="F207" s="53" t="str">
        <f>IF(F224&gt;0,F241/F224,"")</f>
        <v/>
      </c>
      <c r="G207" s="53" t="str">
        <f>IF(G224&gt;0,G241/G224,"")</f>
        <v/>
      </c>
      <c r="H207" s="53" t="str">
        <f>IF(H224&gt;0,H241/H224,"")</f>
        <v/>
      </c>
      <c r="I207" s="53" t="str">
        <f>IF(I224&gt;0,I241/I224,"")</f>
        <v/>
      </c>
      <c r="J207" s="53" t="str">
        <f>IF(J224&gt;0,J241/J224,"")</f>
        <v/>
      </c>
      <c r="K207" s="53" t="str">
        <f>IF(K224&gt;0,K241/K224,"")</f>
        <v/>
      </c>
      <c r="L207" s="53" t="str">
        <f>IF(L224&gt;0,L241/L224,"")</f>
        <v/>
      </c>
      <c r="M207" s="53" t="str">
        <f>IF(M224&gt;0,M241/M224,"")</f>
        <v/>
      </c>
      <c r="N207" s="52">
        <f>AVERAGE(N192:N206)</f>
        <v>0</v>
      </c>
    </row>
    <row r="208" spans="1:14" x14ac:dyDescent="0.25">
      <c r="A208" s="10" t="s">
        <v>59</v>
      </c>
      <c r="B208" s="11"/>
      <c r="C208" s="11"/>
      <c r="D208" s="11"/>
      <c r="E208" s="11"/>
      <c r="F208" s="11"/>
      <c r="G208" s="11"/>
      <c r="H208" s="11"/>
      <c r="I208" s="11"/>
      <c r="J208" s="16"/>
      <c r="K208" s="16"/>
      <c r="L208" s="16"/>
      <c r="M208" s="16"/>
      <c r="N208" s="13"/>
    </row>
    <row r="209" spans="1:14" x14ac:dyDescent="0.25">
      <c r="A209" s="14" t="str">
        <f t="shared" ref="A209:A223" si="32">A5</f>
        <v>Clubmed Kani</v>
      </c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26">
        <f>SUM(B209:M209)</f>
        <v>0</v>
      </c>
    </row>
    <row r="210" spans="1:14" x14ac:dyDescent="0.25">
      <c r="A210" s="14" t="str">
        <f t="shared" si="32"/>
        <v>Island Hideaway</v>
      </c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26">
        <f t="shared" ref="N210:N223" si="33">SUM(B210:M210)</f>
        <v>0</v>
      </c>
    </row>
    <row r="211" spans="1:14" x14ac:dyDescent="0.25">
      <c r="A211" s="14" t="str">
        <f t="shared" si="32"/>
        <v>Chavana at Alidhoo</v>
      </c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26">
        <f t="shared" si="33"/>
        <v>0</v>
      </c>
    </row>
    <row r="212" spans="1:14" x14ac:dyDescent="0.25">
      <c r="A212" s="14" t="str">
        <f t="shared" si="32"/>
        <v>Lily Beach</v>
      </c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26">
        <f t="shared" si="33"/>
        <v>0</v>
      </c>
    </row>
    <row r="213" spans="1:14" x14ac:dyDescent="0.25">
      <c r="A213" s="14" t="str">
        <f t="shared" si="32"/>
        <v>Chavanaspa Dhonveli</v>
      </c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26">
        <f t="shared" si="33"/>
        <v>0</v>
      </c>
    </row>
    <row r="214" spans="1:14" x14ac:dyDescent="0.25">
      <c r="A214" s="14" t="str">
        <f t="shared" si="32"/>
        <v>Hakuraa Huraa</v>
      </c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26">
        <f t="shared" si="33"/>
        <v>0</v>
      </c>
    </row>
    <row r="215" spans="1:14" x14ac:dyDescent="0.25">
      <c r="A215" s="14" t="str">
        <f t="shared" si="32"/>
        <v>Chavanaspa Rannalhi</v>
      </c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26">
        <f t="shared" si="33"/>
        <v>0</v>
      </c>
    </row>
    <row r="216" spans="1:14" x14ac:dyDescent="0.25">
      <c r="A216" s="14" t="str">
        <f t="shared" si="32"/>
        <v>Chavanaspa Meedhupparu</v>
      </c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26">
        <f t="shared" si="33"/>
        <v>0</v>
      </c>
    </row>
    <row r="217" spans="1:14" x14ac:dyDescent="0.25">
      <c r="A217" s="14" t="str">
        <f t="shared" si="32"/>
        <v>Akiri Spa</v>
      </c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26">
        <f t="shared" si="33"/>
        <v>0</v>
      </c>
    </row>
    <row r="218" spans="1:14" x14ac:dyDescent="0.25">
      <c r="A218" s="14" t="str">
        <f t="shared" si="32"/>
        <v>Adaaran Hudhuranfushi</v>
      </c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26">
        <f t="shared" si="33"/>
        <v>0</v>
      </c>
    </row>
    <row r="219" spans="1:14" x14ac:dyDescent="0.25">
      <c r="A219" s="14" t="str">
        <f t="shared" si="32"/>
        <v>Chavanaspa Ellaidoo</v>
      </c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26">
        <f t="shared" si="33"/>
        <v>0</v>
      </c>
    </row>
    <row r="220" spans="1:14" x14ac:dyDescent="0.25">
      <c r="A220" s="14" t="str">
        <f t="shared" si="32"/>
        <v>Chavanaspa Vadoo</v>
      </c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26">
        <f t="shared" si="33"/>
        <v>0</v>
      </c>
    </row>
    <row r="221" spans="1:14" x14ac:dyDescent="0.25">
      <c r="A221" s="14" t="str">
        <f t="shared" si="32"/>
        <v>Chavanaspa PearlSand</v>
      </c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26">
        <f t="shared" si="33"/>
        <v>0</v>
      </c>
    </row>
    <row r="222" spans="1:14" x14ac:dyDescent="0.25">
      <c r="A222" s="14" t="str">
        <f t="shared" si="32"/>
        <v>Amaya Spa</v>
      </c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26">
        <f t="shared" si="33"/>
        <v>0</v>
      </c>
    </row>
    <row r="223" spans="1:14" x14ac:dyDescent="0.25">
      <c r="A223" s="14" t="str">
        <f t="shared" si="32"/>
        <v>Club Med Finolhu</v>
      </c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26">
        <f t="shared" si="33"/>
        <v>0</v>
      </c>
    </row>
    <row r="224" spans="1:14" x14ac:dyDescent="0.25">
      <c r="A224" s="15"/>
      <c r="B224" s="27">
        <f>SUM(B209:B223)</f>
        <v>0</v>
      </c>
      <c r="C224" s="27">
        <f>SUM(C209:C223)</f>
        <v>0</v>
      </c>
      <c r="D224" s="27">
        <f>SUM(D209:D223)</f>
        <v>0</v>
      </c>
      <c r="E224" s="27">
        <f>SUM(E209:E223)</f>
        <v>0</v>
      </c>
      <c r="F224" s="27">
        <f>SUM(F209:F223)</f>
        <v>0</v>
      </c>
      <c r="G224" s="27">
        <f>SUM(G209:G223)</f>
        <v>0</v>
      </c>
      <c r="H224" s="27">
        <f>SUM(H209:H223)</f>
        <v>0</v>
      </c>
      <c r="I224" s="27">
        <f>SUM(I209:I223)</f>
        <v>0</v>
      </c>
      <c r="J224" s="27">
        <f>SUM(J209:J223)</f>
        <v>0</v>
      </c>
      <c r="K224" s="27">
        <f>SUM(K209:K223)</f>
        <v>0</v>
      </c>
      <c r="L224" s="27">
        <f>SUM(L209:L223)</f>
        <v>0</v>
      </c>
      <c r="M224" s="27">
        <f>SUM(M209:M223)</f>
        <v>0</v>
      </c>
      <c r="N224" s="28">
        <f>SUM(N209:N223)</f>
        <v>0</v>
      </c>
    </row>
    <row r="225" spans="1:14" x14ac:dyDescent="0.25">
      <c r="A225" s="10" t="s">
        <v>60</v>
      </c>
      <c r="B225" s="11"/>
      <c r="C225" s="11"/>
      <c r="D225" s="11"/>
      <c r="E225" s="11"/>
      <c r="F225" s="11"/>
      <c r="G225" s="11"/>
      <c r="H225" s="11"/>
      <c r="I225" s="11"/>
      <c r="J225" s="16"/>
      <c r="K225" s="16"/>
      <c r="L225" s="16"/>
      <c r="M225" s="16"/>
      <c r="N225" s="13"/>
    </row>
    <row r="226" spans="1:14" x14ac:dyDescent="0.25">
      <c r="A226" s="14" t="str">
        <f t="shared" ref="A226:A240" si="34">A5</f>
        <v>Clubmed Kani</v>
      </c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26">
        <f>SUM(B226:M226)</f>
        <v>0</v>
      </c>
    </row>
    <row r="227" spans="1:14" x14ac:dyDescent="0.25">
      <c r="A227" s="14" t="str">
        <f t="shared" si="34"/>
        <v>Island Hideaway</v>
      </c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26">
        <f t="shared" ref="N227:N240" si="35">SUM(B227:M227)</f>
        <v>0</v>
      </c>
    </row>
    <row r="228" spans="1:14" x14ac:dyDescent="0.25">
      <c r="A228" s="14" t="str">
        <f t="shared" si="34"/>
        <v>Chavana at Alidhoo</v>
      </c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26">
        <f t="shared" si="35"/>
        <v>0</v>
      </c>
    </row>
    <row r="229" spans="1:14" x14ac:dyDescent="0.25">
      <c r="A229" s="14" t="str">
        <f t="shared" si="34"/>
        <v>Lily Beach</v>
      </c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26">
        <f t="shared" si="35"/>
        <v>0</v>
      </c>
    </row>
    <row r="230" spans="1:14" x14ac:dyDescent="0.25">
      <c r="A230" s="14" t="str">
        <f t="shared" si="34"/>
        <v>Chavanaspa Dhonveli</v>
      </c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26">
        <f t="shared" si="35"/>
        <v>0</v>
      </c>
    </row>
    <row r="231" spans="1:14" x14ac:dyDescent="0.25">
      <c r="A231" s="14" t="str">
        <f t="shared" si="34"/>
        <v>Hakuraa Huraa</v>
      </c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26">
        <f t="shared" si="35"/>
        <v>0</v>
      </c>
    </row>
    <row r="232" spans="1:14" x14ac:dyDescent="0.25">
      <c r="A232" s="14" t="str">
        <f t="shared" si="34"/>
        <v>Chavanaspa Rannalhi</v>
      </c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26">
        <f t="shared" si="35"/>
        <v>0</v>
      </c>
    </row>
    <row r="233" spans="1:14" x14ac:dyDescent="0.25">
      <c r="A233" s="14" t="str">
        <f t="shared" si="34"/>
        <v>Chavanaspa Meedhupparu</v>
      </c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26">
        <f t="shared" si="35"/>
        <v>0</v>
      </c>
    </row>
    <row r="234" spans="1:14" x14ac:dyDescent="0.25">
      <c r="A234" s="14" t="str">
        <f t="shared" si="34"/>
        <v>Akiri Spa</v>
      </c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26">
        <f t="shared" si="35"/>
        <v>0</v>
      </c>
    </row>
    <row r="235" spans="1:14" x14ac:dyDescent="0.25">
      <c r="A235" s="14" t="str">
        <f t="shared" si="34"/>
        <v>Adaaran Hudhuranfushi</v>
      </c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26">
        <f t="shared" si="35"/>
        <v>0</v>
      </c>
    </row>
    <row r="236" spans="1:14" x14ac:dyDescent="0.25">
      <c r="A236" s="14" t="str">
        <f t="shared" si="34"/>
        <v>Chavanaspa Ellaidoo</v>
      </c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26">
        <f t="shared" si="35"/>
        <v>0</v>
      </c>
    </row>
    <row r="237" spans="1:14" x14ac:dyDescent="0.25">
      <c r="A237" s="14" t="str">
        <f t="shared" si="34"/>
        <v>Chavanaspa Vadoo</v>
      </c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26">
        <f t="shared" si="35"/>
        <v>0</v>
      </c>
    </row>
    <row r="238" spans="1:14" x14ac:dyDescent="0.25">
      <c r="A238" s="14" t="str">
        <f t="shared" si="34"/>
        <v>Chavanaspa PearlSand</v>
      </c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26">
        <f t="shared" si="35"/>
        <v>0</v>
      </c>
    </row>
    <row r="239" spans="1:14" x14ac:dyDescent="0.25">
      <c r="A239" s="14" t="str">
        <f t="shared" si="34"/>
        <v>Amaya Spa</v>
      </c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26">
        <f t="shared" si="35"/>
        <v>0</v>
      </c>
    </row>
    <row r="240" spans="1:14" x14ac:dyDescent="0.25">
      <c r="A240" s="14" t="str">
        <f t="shared" si="34"/>
        <v>Club Med Finolhu</v>
      </c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26">
        <f t="shared" si="35"/>
        <v>0</v>
      </c>
    </row>
    <row r="241" spans="1:14" x14ac:dyDescent="0.25">
      <c r="A241" s="15"/>
      <c r="B241" s="27">
        <f>SUM(B226:B240)</f>
        <v>0</v>
      </c>
      <c r="C241" s="27">
        <f>SUM(C226:C240)</f>
        <v>0</v>
      </c>
      <c r="D241" s="27">
        <f>SUM(D226:D240)</f>
        <v>0</v>
      </c>
      <c r="E241" s="27">
        <f>SUM(E226:E240)</f>
        <v>0</v>
      </c>
      <c r="F241" s="27">
        <f>SUM(F226:F240)</f>
        <v>0</v>
      </c>
      <c r="G241" s="27">
        <f>SUM(G226:G240)</f>
        <v>0</v>
      </c>
      <c r="H241" s="27">
        <f>SUM(H226:H240)</f>
        <v>0</v>
      </c>
      <c r="I241" s="27">
        <f>SUM(I226:I240)</f>
        <v>0</v>
      </c>
      <c r="J241" s="27">
        <f>SUM(J226:J240)</f>
        <v>0</v>
      </c>
      <c r="K241" s="27">
        <f>SUM(K226:K240)</f>
        <v>0</v>
      </c>
      <c r="L241" s="27">
        <f>SUM(L226:L240)</f>
        <v>0</v>
      </c>
      <c r="M241" s="27">
        <f>SUM(M226:M240)</f>
        <v>0</v>
      </c>
      <c r="N241" s="28">
        <f>SUM(N226:N240)</f>
        <v>0</v>
      </c>
    </row>
    <row r="242" spans="1:14" x14ac:dyDescent="0.25">
      <c r="A242" s="10" t="s">
        <v>61</v>
      </c>
      <c r="B242" s="11"/>
      <c r="C242" s="11"/>
      <c r="D242" s="11"/>
      <c r="E242" s="11"/>
      <c r="F242" s="11"/>
      <c r="G242" s="11"/>
      <c r="H242" s="11"/>
      <c r="I242" s="11"/>
      <c r="J242" s="16"/>
      <c r="K242" s="16"/>
      <c r="L242" s="16"/>
      <c r="M242" s="16"/>
      <c r="N242" s="13"/>
    </row>
    <row r="243" spans="1:14" x14ac:dyDescent="0.25">
      <c r="A243" s="14" t="str">
        <f t="shared" ref="A243:A257" si="36">A5</f>
        <v>Clubmed Kani</v>
      </c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26">
        <f>SUM(B243:M243)</f>
        <v>0</v>
      </c>
    </row>
    <row r="244" spans="1:14" x14ac:dyDescent="0.25">
      <c r="A244" s="14" t="str">
        <f t="shared" si="36"/>
        <v>Island Hideaway</v>
      </c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26">
        <f t="shared" ref="N244:N257" si="37">SUM(B244:M244)</f>
        <v>0</v>
      </c>
    </row>
    <row r="245" spans="1:14" x14ac:dyDescent="0.25">
      <c r="A245" s="14" t="str">
        <f t="shared" si="36"/>
        <v>Chavana at Alidhoo</v>
      </c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26">
        <f t="shared" si="37"/>
        <v>0</v>
      </c>
    </row>
    <row r="246" spans="1:14" x14ac:dyDescent="0.25">
      <c r="A246" s="14" t="str">
        <f t="shared" si="36"/>
        <v>Lily Beach</v>
      </c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26">
        <f t="shared" si="37"/>
        <v>0</v>
      </c>
    </row>
    <row r="247" spans="1:14" x14ac:dyDescent="0.25">
      <c r="A247" s="14" t="str">
        <f t="shared" si="36"/>
        <v>Chavanaspa Dhonveli</v>
      </c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26">
        <f t="shared" si="37"/>
        <v>0</v>
      </c>
    </row>
    <row r="248" spans="1:14" x14ac:dyDescent="0.25">
      <c r="A248" s="14" t="str">
        <f t="shared" si="36"/>
        <v>Hakuraa Huraa</v>
      </c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26">
        <f t="shared" si="37"/>
        <v>0</v>
      </c>
    </row>
    <row r="249" spans="1:14" x14ac:dyDescent="0.25">
      <c r="A249" s="14" t="str">
        <f t="shared" si="36"/>
        <v>Chavanaspa Rannalhi</v>
      </c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26">
        <f t="shared" si="37"/>
        <v>0</v>
      </c>
    </row>
    <row r="250" spans="1:14" x14ac:dyDescent="0.25">
      <c r="A250" s="14" t="str">
        <f t="shared" si="36"/>
        <v>Chavanaspa Meedhupparu</v>
      </c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26">
        <f t="shared" si="37"/>
        <v>0</v>
      </c>
    </row>
    <row r="251" spans="1:14" x14ac:dyDescent="0.25">
      <c r="A251" s="14" t="str">
        <f t="shared" si="36"/>
        <v>Akiri Spa</v>
      </c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26">
        <f t="shared" si="37"/>
        <v>0</v>
      </c>
    </row>
    <row r="252" spans="1:14" x14ac:dyDescent="0.25">
      <c r="A252" s="14" t="str">
        <f t="shared" si="36"/>
        <v>Adaaran Hudhuranfushi</v>
      </c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26">
        <f t="shared" si="37"/>
        <v>0</v>
      </c>
    </row>
    <row r="253" spans="1:14" x14ac:dyDescent="0.25">
      <c r="A253" s="14" t="str">
        <f t="shared" si="36"/>
        <v>Chavanaspa Ellaidoo</v>
      </c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26">
        <f t="shared" si="37"/>
        <v>0</v>
      </c>
    </row>
    <row r="254" spans="1:14" x14ac:dyDescent="0.25">
      <c r="A254" s="14" t="str">
        <f t="shared" si="36"/>
        <v>Chavanaspa Vadoo</v>
      </c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26">
        <f t="shared" si="37"/>
        <v>0</v>
      </c>
    </row>
    <row r="255" spans="1:14" x14ac:dyDescent="0.25">
      <c r="A255" s="14" t="str">
        <f t="shared" si="36"/>
        <v>Chavanaspa PearlSand</v>
      </c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26">
        <f t="shared" si="37"/>
        <v>0</v>
      </c>
    </row>
    <row r="256" spans="1:14" x14ac:dyDescent="0.25">
      <c r="A256" s="14" t="str">
        <f t="shared" si="36"/>
        <v>Amaya Spa</v>
      </c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26">
        <f t="shared" si="37"/>
        <v>0</v>
      </c>
    </row>
    <row r="257" spans="1:14" x14ac:dyDescent="0.25">
      <c r="A257" s="14" t="str">
        <f t="shared" si="36"/>
        <v>Club Med Finolhu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26">
        <f t="shared" si="37"/>
        <v>0</v>
      </c>
    </row>
    <row r="258" spans="1:14" ht="15.75" thickBot="1" x14ac:dyDescent="0.3">
      <c r="A258" s="49"/>
      <c r="B258" s="50">
        <f t="shared" ref="B258:N258" si="38">SUM(B243:B257)</f>
        <v>0</v>
      </c>
      <c r="C258" s="50">
        <f t="shared" si="38"/>
        <v>0</v>
      </c>
      <c r="D258" s="50">
        <f t="shared" si="38"/>
        <v>0</v>
      </c>
      <c r="E258" s="50">
        <f t="shared" si="38"/>
        <v>0</v>
      </c>
      <c r="F258" s="50">
        <f t="shared" si="38"/>
        <v>0</v>
      </c>
      <c r="G258" s="50">
        <f t="shared" si="38"/>
        <v>0</v>
      </c>
      <c r="H258" s="50">
        <f t="shared" si="38"/>
        <v>0</v>
      </c>
      <c r="I258" s="50">
        <f t="shared" si="38"/>
        <v>0</v>
      </c>
      <c r="J258" s="50">
        <f t="shared" si="38"/>
        <v>0</v>
      </c>
      <c r="K258" s="50">
        <f t="shared" si="38"/>
        <v>0</v>
      </c>
      <c r="L258" s="50">
        <f t="shared" si="38"/>
        <v>0</v>
      </c>
      <c r="M258" s="50">
        <f t="shared" si="38"/>
        <v>0</v>
      </c>
      <c r="N258" s="51">
        <f t="shared" si="38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2019-07-10T14:47:03Z</dcterms:created>
  <dcterms:modified xsi:type="dcterms:W3CDTF">2019-08-21T16:53:23Z</dcterms:modified>
</cp:coreProperties>
</file>