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retail" sheetId="2" r:id="rId2"/>
  </sheets>
  <calcPr calcId="125725" iterateDelta="1E-4"/>
</workbook>
</file>

<file path=xl/calcChain.xml><?xml version="1.0" encoding="utf-8"?>
<calcChain xmlns="http://schemas.openxmlformats.org/spreadsheetml/2006/main">
  <c r="S8" i="2"/>
  <c r="R8"/>
  <c r="Q8"/>
  <c r="P8"/>
  <c r="O8"/>
  <c r="N8"/>
  <c r="M8"/>
  <c r="L8"/>
  <c r="K8"/>
  <c r="J8"/>
  <c r="I8"/>
  <c r="H8"/>
  <c r="G8"/>
  <c r="F8"/>
  <c r="E8"/>
  <c r="D8"/>
  <c r="A1" l="1"/>
  <c r="Z10"/>
  <c r="Y8"/>
  <c r="X8"/>
  <c r="B3"/>
  <c r="V3"/>
  <c r="T8" l="1"/>
  <c r="W8"/>
  <c r="V8"/>
</calcChain>
</file>

<file path=xl/sharedStrings.xml><?xml version="1.0" encoding="utf-8"?>
<sst xmlns="http://schemas.openxmlformats.org/spreadsheetml/2006/main" count="100" uniqueCount="82">
  <si>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</si>
  <si>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</si>
  <si>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</si>
  <si>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</si>
  <si>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</si>
  <si>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</si>
  <si>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</si>
  <si>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</si>
  <si>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</si>
  <si>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</si>
  <si>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</si>
  <si>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</si>
  <si>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</si>
  <si>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</si>
  <si>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</si>
  <si>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</si>
  <si>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</si>
  <si>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</si>
  <si>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</si>
  <si>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</si>
  <si>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</si>
  <si>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</si>
  <si>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</si>
  <si>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</si>
  <si>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</si>
  <si>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</si>
  <si>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</si>
  <si>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</si>
  <si>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</si>
  <si>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</si>
  <si>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</si>
  <si>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</si>
  <si>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</si>
  <si>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</si>
  <si>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</si>
  <si>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</si>
  <si>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</si>
  <si>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</si>
  <si>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</si>
  <si>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</si>
  <si>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</si>
  <si>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</si>
  <si>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</si>
  <si>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</si>
  <si>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</si>
  <si>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</si>
  <si>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</si>
  <si>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</si>
  <si>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</si>
  <si>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</si>
  <si>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</si>
  <si>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</si>
  <si>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</si>
  <si>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</si>
  <si>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</si>
  <si>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Clubmed Kani</t>
  </si>
  <si>
    <t>Is. Hideways</t>
  </si>
  <si>
    <t>Chavana Alidhoo</t>
  </si>
  <si>
    <t>Lily Beach</t>
  </si>
  <si>
    <t>Chavana Dhonvelli</t>
  </si>
  <si>
    <t>Hakuraa Kura</t>
  </si>
  <si>
    <t>Chavana Rannalhi</t>
  </si>
  <si>
    <t>Chavana Medhupparu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</si>
  <si>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</si>
  <si>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</si>
  <si>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</si>
  <si>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</si>
  <si>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</si>
  <si>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</si>
  <si>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</si>
  <si>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</si>
  <si>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</si>
  <si>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</si>
  <si>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</si>
  <si>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</si>
  <si>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</si>
  <si>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</si>
  <si>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</si>
  <si>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</si>
  <si>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A4:Z5, C5D9F1</t>
  </si>
  <si>
    <t>Rtl Id</t>
  </si>
  <si>
    <t>No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</si>
</sst>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3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166" fontId="8" fillId="2" borderId="2" xfId="1" applyNumberFormat="1" applyFont="1" applyFill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A32" sqref="A32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26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51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79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0"/>
  <sheetViews>
    <sheetView tabSelected="1" zoomScaleNormal="100" workbookViewId="0">
      <selection activeCell="A5" sqref="A5"/>
    </sheetView>
  </sheetViews>
  <sheetFormatPr defaultRowHeight="1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17" width="9.140625" style="42" customWidth="1"/>
    <col min="18" max="18" width="7" style="42" customWidth="1"/>
    <col min="19" max="19" width="9.140625" style="42" customWidth="1"/>
    <col min="20" max="20" width="9.5703125" style="28" customWidth="1"/>
    <col min="21" max="21" width="8.85546875" style="20" customWidth="1"/>
    <col min="22" max="22" width="15.140625" style="20" customWidth="1"/>
    <col min="23" max="23" width="12.7109375" style="17" customWidth="1"/>
    <col min="24" max="24" width="9.28515625" style="23"/>
    <col min="25" max="25" width="15" style="23" customWidth="1"/>
    <col min="26" max="26" width="14.42578125" style="2" customWidth="1"/>
    <col min="27" max="27" width="9.28515625" style="2"/>
    <col min="28" max="1034" width="8.5703125"/>
  </cols>
  <sheetData>
    <row r="1" spans="1:27" ht="15.75">
      <c r="A1" s="13" t="e">
        <f>VLOOKUP("area_title",global!$D$2:$E$28,2,0)</f>
        <v>#N/A</v>
      </c>
    </row>
    <row r="2" spans="1:27" ht="16.5">
      <c r="A2" s="12" t="s">
        <v>44</v>
      </c>
      <c r="B2" s="12"/>
    </row>
    <row r="3" spans="1:27" ht="15" customHeight="1">
      <c r="A3" s="11" t="s">
        <v>32</v>
      </c>
      <c r="B3" s="68" t="str">
        <f>VLOOKUP("spanm",global!$D$2:$E$28,2,0)</f>
        <v>Clubmed</v>
      </c>
      <c r="C3" s="68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29"/>
      <c r="U3" s="21" t="s">
        <v>31</v>
      </c>
      <c r="V3" s="67" t="e">
        <f>CONCATENATE(VLOOKUP("tgl1",global!$D$2:$E$8,2,0), " to ", VLOOKUP("tgl2",global!$D$2:$E$8,2,0))</f>
        <v>#N/A</v>
      </c>
      <c r="W3" s="67"/>
    </row>
    <row r="4" spans="1:27" s="10" customFormat="1" ht="15.75" customHeight="1">
      <c r="A4" s="8"/>
      <c r="B4" s="79"/>
      <c r="C4" s="15"/>
      <c r="D4" s="69" t="s">
        <v>55</v>
      </c>
      <c r="E4" s="70"/>
      <c r="F4" s="69" t="s">
        <v>56</v>
      </c>
      <c r="G4" s="70"/>
      <c r="H4" s="69" t="s">
        <v>57</v>
      </c>
      <c r="I4" s="70"/>
      <c r="J4" s="69" t="s">
        <v>58</v>
      </c>
      <c r="K4" s="70"/>
      <c r="L4" s="69" t="s">
        <v>59</v>
      </c>
      <c r="M4" s="70"/>
      <c r="N4" s="69" t="s">
        <v>60</v>
      </c>
      <c r="O4" s="70"/>
      <c r="P4" s="69" t="s">
        <v>61</v>
      </c>
      <c r="Q4" s="70"/>
      <c r="R4" s="69" t="s">
        <v>62</v>
      </c>
      <c r="S4" s="70"/>
      <c r="T4" s="71"/>
      <c r="U4" s="73" t="s">
        <v>37</v>
      </c>
      <c r="V4" s="75" t="s">
        <v>42</v>
      </c>
      <c r="W4" s="76"/>
      <c r="X4" s="77"/>
      <c r="Y4" s="24" t="s">
        <v>43</v>
      </c>
      <c r="Z4" s="22"/>
      <c r="AA4" s="9"/>
    </row>
    <row r="5" spans="1:27" ht="15.75" customHeight="1">
      <c r="A5" s="49" t="s">
        <v>81</v>
      </c>
      <c r="B5" s="80" t="s">
        <v>80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52" t="s">
        <v>36</v>
      </c>
      <c r="S5" s="51" t="s">
        <v>54</v>
      </c>
      <c r="T5" s="72" t="s">
        <v>36</v>
      </c>
      <c r="U5" s="74" t="s">
        <v>38</v>
      </c>
      <c r="V5" s="53" t="s">
        <v>39</v>
      </c>
      <c r="W5" s="78" t="s">
        <v>40</v>
      </c>
      <c r="X5" s="54" t="s">
        <v>41</v>
      </c>
      <c r="Y5" s="55" t="s">
        <v>41</v>
      </c>
      <c r="Z5" s="56" t="s">
        <v>33</v>
      </c>
    </row>
    <row r="6" spans="1:27" s="6" customFormat="1" ht="12">
      <c r="A6" s="57" t="s">
        <v>19</v>
      </c>
      <c r="B6" s="58" t="s">
        <v>45</v>
      </c>
      <c r="C6" s="59" t="s">
        <v>11</v>
      </c>
      <c r="D6" s="60" t="s">
        <v>63</v>
      </c>
      <c r="E6" s="61" t="s">
        <v>64</v>
      </c>
      <c r="F6" s="60" t="s">
        <v>65</v>
      </c>
      <c r="G6" s="61" t="s">
        <v>66</v>
      </c>
      <c r="H6" s="60" t="s">
        <v>67</v>
      </c>
      <c r="I6" s="61" t="s">
        <v>68</v>
      </c>
      <c r="J6" s="60" t="s">
        <v>69</v>
      </c>
      <c r="K6" s="61" t="s">
        <v>70</v>
      </c>
      <c r="L6" s="60" t="s">
        <v>71</v>
      </c>
      <c r="M6" s="61" t="s">
        <v>72</v>
      </c>
      <c r="N6" s="60" t="s">
        <v>73</v>
      </c>
      <c r="O6" s="61" t="s">
        <v>74</v>
      </c>
      <c r="P6" s="60" t="s">
        <v>75</v>
      </c>
      <c r="Q6" s="61" t="s">
        <v>76</v>
      </c>
      <c r="R6" s="60" t="s">
        <v>77</v>
      </c>
      <c r="S6" s="61" t="s">
        <v>78</v>
      </c>
      <c r="T6" s="62" t="s">
        <v>46</v>
      </c>
      <c r="U6" s="63" t="s">
        <v>47</v>
      </c>
      <c r="V6" s="64" t="s">
        <v>16</v>
      </c>
      <c r="W6" s="64" t="s">
        <v>48</v>
      </c>
      <c r="X6" s="64" t="s">
        <v>49</v>
      </c>
      <c r="Y6" s="65" t="s">
        <v>50</v>
      </c>
      <c r="Z6" s="66" t="s">
        <v>34</v>
      </c>
      <c r="AA6" s="7" t="s">
        <v>20</v>
      </c>
    </row>
    <row r="7" spans="1:27" s="5" customFormat="1" ht="13.5" thickBot="1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43"/>
      <c r="S7" s="44"/>
      <c r="T7" s="30"/>
      <c r="U7" s="25"/>
      <c r="V7" s="26"/>
      <c r="W7" s="26"/>
      <c r="X7" s="26"/>
      <c r="Y7" s="27"/>
      <c r="Z7" s="18"/>
      <c r="AA7" s="3"/>
    </row>
    <row r="8" spans="1:27" s="5" customFormat="1" ht="18" customHeight="1" thickTop="1" thickBot="1">
      <c r="A8" s="31"/>
      <c r="B8" s="31"/>
      <c r="C8" s="41" t="s">
        <v>53</v>
      </c>
      <c r="D8" s="45">
        <f t="shared" ref="D8:S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45">
        <f t="shared" si="0"/>
        <v>0</v>
      </c>
      <c r="S8" s="46">
        <f t="shared" si="0"/>
        <v>0</v>
      </c>
      <c r="T8" s="32">
        <f t="shared" ref="T8" si="1">SUM(T6:T7)</f>
        <v>0</v>
      </c>
      <c r="U8" s="33"/>
      <c r="V8" s="33">
        <f>SUM(V6:V7)</f>
        <v>0</v>
      </c>
      <c r="W8" s="33">
        <f>SUM(W6:W7)</f>
        <v>0</v>
      </c>
      <c r="X8" s="33">
        <f>SUM(X6:X7)</f>
        <v>0</v>
      </c>
      <c r="Y8" s="34">
        <f>SUM(Y6:Y7)</f>
        <v>0</v>
      </c>
      <c r="Z8" s="31"/>
      <c r="AA8" s="3"/>
    </row>
    <row r="9" spans="1:27" ht="15.75" thickTop="1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</row>
    <row r="10" spans="1:27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Y10" s="35" t="s">
        <v>52</v>
      </c>
      <c r="Z10" s="36" t="e">
        <f>VLOOKUP("rpt",global!$D$2:$E$28,2,0)</f>
        <v>#N/A</v>
      </c>
    </row>
  </sheetData>
  <mergeCells count="11">
    <mergeCell ref="V3:W3"/>
    <mergeCell ref="B3:C3"/>
    <mergeCell ref="V4:X4"/>
    <mergeCell ref="D4:E4"/>
    <mergeCell ref="F4:G4"/>
    <mergeCell ref="H4:I4"/>
    <mergeCell ref="J4:K4"/>
    <mergeCell ref="L4:M4"/>
    <mergeCell ref="N4:O4"/>
    <mergeCell ref="P4:Q4"/>
    <mergeCell ref="R4:S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2012-10-16T08:54:27Z</dcterms:modified>
</cp:coreProperties>
</file>