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global" sheetId="1" r:id="rId1"/>
    <sheet name="global_seller" sheetId="4" r:id="rId2"/>
    <sheet name="summary" sheetId="2" r:id="rId3"/>
    <sheet name="seller_detail" sheetId="3" r:id="rId4"/>
  </sheets>
  <calcPr calcId="125725" iterateDelta="1E-4"/>
</workbook>
</file>

<file path=xl/calcChain.xml><?xml version="1.0" encoding="utf-8"?>
<calcChain xmlns="http://schemas.openxmlformats.org/spreadsheetml/2006/main">
  <c r="A1" i="3"/>
  <c r="A1" i="2"/>
  <c r="B3"/>
  <c r="F10" i="3"/>
  <c r="F8"/>
  <c r="E8"/>
  <c r="F3"/>
  <c r="B3"/>
  <c r="H10" i="2"/>
  <c r="F3"/>
  <c r="D8" l="1"/>
  <c r="C8"/>
  <c r="F8"/>
  <c r="E8"/>
</calcChain>
</file>

<file path=xl/sharedStrings.xml><?xml version="1.0" encoding="utf-8"?>
<sst xmlns="http://schemas.openxmlformats.org/spreadsheetml/2006/main" count="106" uniqueCount="64">
  <si>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</si>
  <si>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</si>
  <si>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</si>
  <si>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</si>
  <si>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</si>
  <si>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</si>
  <si>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</si>
  <si>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</si>
  <si>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</si>
  <si>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</si>
  <si>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</si>
  <si>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</si>
  <si>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</si>
  <si>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</si>
  <si>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</si>
  <si>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</si>
  <si>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</si>
  <si>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</si>
  <si>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</si>
  <si>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</si>
  <si>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</si>
  <si>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</si>
  <si>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</si>
  <si>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</si>
  <si>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</si>
  <si>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</si>
  <si>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</si>
  <si>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</si>
  <si>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</si>
  <si>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</si>
  <si>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</si>
  <si>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</si>
  <si>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</si>
  <si>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</si>
  <si>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summary</t>
  </si>
  <si>
    <t>RETAIL COMMISSION SUMMARY</t>
  </si>
  <si>
    <t>Employee Name</t>
  </si>
  <si>
    <t>Monthly Sales</t>
  </si>
  <si>
    <t>Target</t>
  </si>
  <si>
    <t>to Achive</t>
  </si>
  <si>
    <t>Comission</t>
  </si>
  <si>
    <t>Current</t>
  </si>
  <si>
    <t>Notes</t>
  </si>
  <si>
    <t>comm</t>
  </si>
  <si>
    <t>rtl_target</t>
  </si>
  <si>
    <t>rmn_rtl</t>
  </si>
  <si>
    <t>notes</t>
  </si>
  <si>
    <t>Report :</t>
  </si>
  <si>
    <t>area_title</t>
  </si>
  <si>
    <t>Mandaraspa Indonesia</t>
  </si>
  <si>
    <t>RETAIL Sales Breakdown by Seller</t>
  </si>
  <si>
    <t xml:space="preserve">Retail </t>
  </si>
  <si>
    <t>Qty</t>
  </si>
  <si>
    <t>Amount</t>
  </si>
  <si>
    <t>seller_detail</t>
  </si>
  <si>
    <t>qty</t>
  </si>
  <si>
    <t>nett</t>
  </si>
  <si>
    <t xml:space="preserve">Periode: </t>
  </si>
  <si>
    <t>Retail Id</t>
  </si>
  <si>
    <t>rtlid</t>
  </si>
  <si>
    <t>A4:F5, C5D9F1</t>
  </si>
  <si>
    <t>Achieve</t>
  </si>
  <si>
    <t>achieve</t>
  </si>
  <si>
    <t>A4:H5,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</si>
</sst>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4" fontId="7" fillId="2" borderId="1" xfId="1" applyNumberFormat="1" applyFont="1" applyFill="1" applyBorder="1" applyAlignment="1" applyProtection="1">
      <alignment horizontal="left"/>
    </xf>
    <xf numFmtId="4" fontId="1" fillId="3" borderId="2" xfId="1" applyNumberFormat="1" applyFont="1" applyFill="1" applyBorder="1" applyAlignment="1" applyProtection="1">
      <alignment horizontal="left" vertical="center"/>
    </xf>
    <xf numFmtId="0" fontId="4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4" fontId="5" fillId="0" borderId="3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 applyProtection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166" fontId="4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 applyProtection="1">
      <alignment horizontal="right"/>
    </xf>
    <xf numFmtId="166" fontId="3" fillId="0" borderId="0" xfId="1" applyNumberFormat="1" applyFont="1" applyAlignment="1">
      <alignment horizontal="right"/>
    </xf>
    <xf numFmtId="166" fontId="3" fillId="0" borderId="0" xfId="1" applyNumberFormat="1" applyFont="1" applyBorder="1" applyAlignment="1" applyProtection="1">
      <alignment horizontal="right"/>
    </xf>
    <xf numFmtId="166" fontId="5" fillId="0" borderId="3" xfId="1" applyNumberFormat="1" applyFont="1" applyBorder="1" applyAlignment="1" applyProtection="1">
      <alignment horizontal="right"/>
    </xf>
    <xf numFmtId="4" fontId="9" fillId="0" borderId="4" xfId="1" applyNumberFormat="1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0" fillId="0" borderId="0" xfId="1" applyNumberFormat="1" applyFont="1" applyAlignment="1">
      <alignment horizontal="left"/>
    </xf>
    <xf numFmtId="166" fontId="8" fillId="2" borderId="1" xfId="1" applyNumberFormat="1" applyFont="1" applyFill="1" applyBorder="1" applyAlignment="1">
      <alignment horizontal="left"/>
    </xf>
    <xf numFmtId="166" fontId="6" fillId="3" borderId="2" xfId="1" applyNumberFormat="1" applyFont="1" applyFill="1" applyBorder="1" applyAlignment="1" applyProtection="1">
      <alignment horizontal="left" vertical="center"/>
    </xf>
    <xf numFmtId="166" fontId="4" fillId="0" borderId="0" xfId="1" applyNumberFormat="1" applyFont="1" applyBorder="1" applyAlignment="1">
      <alignment horizontal="left"/>
    </xf>
    <xf numFmtId="166" fontId="3" fillId="0" borderId="0" xfId="1" applyNumberFormat="1" applyFont="1" applyAlignment="1">
      <alignment horizontal="left"/>
    </xf>
    <xf numFmtId="166" fontId="5" fillId="0" borderId="3" xfId="1" applyNumberFormat="1" applyFont="1" applyBorder="1" applyAlignment="1" applyProtection="1">
      <alignment horizontal="left"/>
    </xf>
    <xf numFmtId="166" fontId="10" fillId="0" borderId="0" xfId="1" applyNumberFormat="1" applyFont="1" applyBorder="1" applyAlignment="1" applyProtection="1">
      <alignment horizontal="right"/>
    </xf>
    <xf numFmtId="4" fontId="9" fillId="0" borderId="4" xfId="1" applyNumberFormat="1" applyFont="1" applyBorder="1" applyAlignment="1" applyProtection="1">
      <alignment horizontal="left"/>
    </xf>
    <xf numFmtId="165" fontId="1" fillId="0" borderId="4" xfId="0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166" fontId="1" fillId="3" borderId="2" xfId="1" applyNumberFormat="1" applyFont="1" applyFill="1" applyBorder="1" applyAlignment="1" applyProtection="1">
      <alignment horizontal="center" vertical="center"/>
    </xf>
    <xf numFmtId="166" fontId="4" fillId="0" borderId="0" xfId="1" applyNumberFormat="1" applyFont="1" applyBorder="1" applyAlignment="1" applyProtection="1">
      <alignment horizontal="center"/>
    </xf>
    <xf numFmtId="166" fontId="3" fillId="0" borderId="0" xfId="1" applyNumberFormat="1" applyFont="1" applyBorder="1" applyAlignment="1" applyProtection="1">
      <alignment horizontal="center"/>
    </xf>
    <xf numFmtId="166" fontId="5" fillId="0" borderId="3" xfId="1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zoomScaleNormal="100" workbookViewId="0">
      <selection activeCell="B4" sqref="B4"/>
    </sheetView>
  </sheetViews>
  <sheetFormatPr defaultRowHeight="12"/>
  <cols>
    <col min="1" max="1" width="22.5703125" style="46"/>
    <col min="2" max="2" width="16.5703125" style="46"/>
    <col min="3" max="3" width="9.28515625" style="46"/>
    <col min="4" max="4" width="18.7109375" style="46" customWidth="1"/>
    <col min="5" max="5" width="15.42578125" style="46"/>
    <col min="6" max="6" width="1.140625" style="46"/>
    <col min="7" max="7" width="17.7109375" style="46"/>
    <col min="8" max="8" width="22.5703125" style="46"/>
    <col min="9" max="9" width="33.28515625" style="46"/>
    <col min="10" max="10" width="13" style="46"/>
    <col min="11" max="11" width="9.42578125" style="46"/>
    <col min="12" max="12" width="13" style="46"/>
    <col min="13" max="13" width="10.7109375" style="46"/>
    <col min="14" max="15" width="14.140625" style="46"/>
    <col min="16" max="16" width="17.7109375" style="46"/>
    <col min="17" max="17" width="15.42578125" style="46"/>
    <col min="18" max="18" width="19" style="46"/>
    <col min="19" max="19" width="15.42578125" style="46"/>
    <col min="20" max="20" width="19" style="46"/>
    <col min="21" max="21" width="17.7109375" style="46"/>
    <col min="22" max="23" width="9.28515625" style="46"/>
    <col min="24" max="24" width="11.7109375" style="46"/>
    <col min="25" max="1025" width="9.28515625" style="46"/>
    <col min="1026" max="16384" width="9.140625" style="46"/>
  </cols>
  <sheetData>
    <row r="1" spans="1:13">
      <c r="A1" s="46" t="s">
        <v>0</v>
      </c>
      <c r="B1" s="46">
        <v>6</v>
      </c>
      <c r="D1" s="46" t="s">
        <v>1</v>
      </c>
      <c r="G1" s="46" t="s">
        <v>2</v>
      </c>
    </row>
    <row r="2" spans="1:13">
      <c r="A2" s="46" t="s">
        <v>3</v>
      </c>
      <c r="B2" s="46">
        <v>8</v>
      </c>
      <c r="D2" s="47" t="s">
        <v>22</v>
      </c>
      <c r="E2" s="47" t="s">
        <v>23</v>
      </c>
      <c r="F2" s="47"/>
      <c r="G2" s="47" t="s">
        <v>4</v>
      </c>
      <c r="H2" s="47"/>
      <c r="I2" s="47"/>
      <c r="J2" s="47"/>
      <c r="K2" s="47"/>
      <c r="L2" s="47"/>
      <c r="M2" s="47"/>
    </row>
    <row r="3" spans="1:13">
      <c r="A3" s="46" t="s">
        <v>5</v>
      </c>
      <c r="B3" s="46">
        <v>8</v>
      </c>
      <c r="D3" s="46" t="s">
        <v>24</v>
      </c>
      <c r="E3" s="48">
        <v>41068</v>
      </c>
      <c r="F3" s="47"/>
      <c r="G3" s="47" t="s">
        <v>6</v>
      </c>
      <c r="H3" s="47"/>
      <c r="I3" s="47"/>
      <c r="J3" s="47"/>
      <c r="K3" s="47"/>
      <c r="L3" s="47"/>
      <c r="M3" s="47"/>
    </row>
    <row r="4" spans="1:13">
      <c r="A4" s="46" t="s">
        <v>7</v>
      </c>
      <c r="B4" s="46" t="s">
        <v>34</v>
      </c>
      <c r="D4" s="46" t="s">
        <v>25</v>
      </c>
      <c r="G4" s="46" t="s">
        <v>8</v>
      </c>
    </row>
    <row r="5" spans="1:13">
      <c r="A5" s="46" t="s">
        <v>9</v>
      </c>
      <c r="B5" s="46" t="s">
        <v>10</v>
      </c>
      <c r="D5" s="46" t="s">
        <v>26</v>
      </c>
      <c r="G5" s="46" t="s">
        <v>11</v>
      </c>
    </row>
    <row r="6" spans="1:13">
      <c r="A6" s="46" t="s">
        <v>12</v>
      </c>
      <c r="B6" s="46" t="s">
        <v>13</v>
      </c>
      <c r="D6" s="46" t="s">
        <v>27</v>
      </c>
      <c r="E6" s="46" t="s">
        <v>28</v>
      </c>
      <c r="G6" s="46" t="s">
        <v>14</v>
      </c>
    </row>
    <row r="7" spans="1:13">
      <c r="A7" s="46" t="s">
        <v>15</v>
      </c>
      <c r="B7" s="46" t="s">
        <v>63</v>
      </c>
      <c r="D7" s="46" t="s">
        <v>29</v>
      </c>
      <c r="G7" s="46" t="s">
        <v>16</v>
      </c>
    </row>
    <row r="8" spans="1:13">
      <c r="A8" s="46" t="s">
        <v>17</v>
      </c>
      <c r="D8" s="46" t="s">
        <v>30</v>
      </c>
      <c r="G8" s="46" t="s">
        <v>18</v>
      </c>
    </row>
    <row r="9" spans="1:13">
      <c r="D9" s="46" t="s">
        <v>31</v>
      </c>
    </row>
    <row r="10" spans="1:13">
      <c r="D10" s="46" t="s">
        <v>48</v>
      </c>
      <c r="E10" s="46" t="s">
        <v>49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8" sqref="B8"/>
    </sheetView>
  </sheetViews>
  <sheetFormatPr defaultRowHeight="12"/>
  <cols>
    <col min="1" max="1" width="9.140625" style="46"/>
    <col min="2" max="2" width="17.28515625" style="46" customWidth="1"/>
    <col min="3" max="3" width="9.140625" style="46"/>
    <col min="4" max="4" width="18.7109375" style="46" customWidth="1"/>
    <col min="5" max="16384" width="9.140625" style="46"/>
  </cols>
  <sheetData>
    <row r="1" spans="1:13">
      <c r="A1" s="46" t="s">
        <v>0</v>
      </c>
      <c r="B1" s="46">
        <v>6</v>
      </c>
      <c r="D1" s="46" t="s">
        <v>1</v>
      </c>
      <c r="G1" s="46" t="s">
        <v>2</v>
      </c>
    </row>
    <row r="2" spans="1:13">
      <c r="A2" s="46" t="s">
        <v>3</v>
      </c>
      <c r="B2" s="46">
        <v>8</v>
      </c>
      <c r="D2" s="47" t="s">
        <v>22</v>
      </c>
      <c r="E2" s="47" t="s">
        <v>23</v>
      </c>
      <c r="F2" s="47"/>
      <c r="G2" s="47" t="s">
        <v>4</v>
      </c>
      <c r="H2" s="47"/>
      <c r="I2" s="47"/>
      <c r="J2" s="47"/>
      <c r="K2" s="47"/>
      <c r="L2" s="47"/>
      <c r="M2" s="47"/>
    </row>
    <row r="3" spans="1:13">
      <c r="A3" s="46" t="s">
        <v>5</v>
      </c>
      <c r="B3" s="46">
        <v>6</v>
      </c>
      <c r="D3" s="46" t="s">
        <v>24</v>
      </c>
      <c r="E3" s="48">
        <v>41068</v>
      </c>
      <c r="F3" s="47"/>
      <c r="G3" s="47" t="s">
        <v>6</v>
      </c>
      <c r="H3" s="47"/>
      <c r="I3" s="47"/>
      <c r="J3" s="47"/>
      <c r="K3" s="47"/>
      <c r="L3" s="47"/>
      <c r="M3" s="47"/>
    </row>
    <row r="4" spans="1:13">
      <c r="A4" s="46" t="s">
        <v>7</v>
      </c>
      <c r="B4" s="46" t="s">
        <v>54</v>
      </c>
      <c r="D4" s="46" t="s">
        <v>25</v>
      </c>
      <c r="G4" s="46" t="s">
        <v>8</v>
      </c>
    </row>
    <row r="5" spans="1:13">
      <c r="A5" s="46" t="s">
        <v>9</v>
      </c>
      <c r="B5" s="46" t="s">
        <v>10</v>
      </c>
      <c r="D5" s="46" t="s">
        <v>26</v>
      </c>
      <c r="G5" s="46" t="s">
        <v>11</v>
      </c>
    </row>
    <row r="6" spans="1:13">
      <c r="A6" s="46" t="s">
        <v>12</v>
      </c>
      <c r="B6" s="46" t="s">
        <v>13</v>
      </c>
      <c r="D6" s="46" t="s">
        <v>27</v>
      </c>
      <c r="E6" s="46" t="s">
        <v>28</v>
      </c>
      <c r="G6" s="46" t="s">
        <v>14</v>
      </c>
    </row>
    <row r="7" spans="1:13">
      <c r="A7" s="46" t="s">
        <v>15</v>
      </c>
      <c r="B7" s="46" t="s">
        <v>60</v>
      </c>
      <c r="D7" s="46" t="s">
        <v>29</v>
      </c>
      <c r="G7" s="46" t="s">
        <v>16</v>
      </c>
    </row>
    <row r="8" spans="1:13">
      <c r="A8" s="46" t="s">
        <v>17</v>
      </c>
      <c r="D8" s="46" t="s">
        <v>30</v>
      </c>
      <c r="G8" s="46" t="s">
        <v>18</v>
      </c>
    </row>
    <row r="9" spans="1:13">
      <c r="D9" s="46" t="s">
        <v>31</v>
      </c>
    </row>
    <row r="10" spans="1:13">
      <c r="D10" s="46" t="s">
        <v>48</v>
      </c>
      <c r="E10" s="46" t="s">
        <v>49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"/>
  <sheetViews>
    <sheetView zoomScaleNormal="100" workbookViewId="0">
      <selection activeCell="G11" sqref="G11"/>
    </sheetView>
  </sheetViews>
  <sheetFormatPr defaultRowHeight="15"/>
  <cols>
    <col min="1" max="1" width="5.28515625" style="1" customWidth="1"/>
    <col min="2" max="2" width="20.42578125" style="18" customWidth="1"/>
    <col min="3" max="3" width="14.5703125" style="30" customWidth="1"/>
    <col min="4" max="4" width="15.140625" style="30" customWidth="1"/>
    <col min="5" max="5" width="16.42578125" style="31" customWidth="1"/>
    <col min="6" max="6" width="15.140625" style="31" customWidth="1"/>
    <col min="7" max="7" width="11.140625" style="58" customWidth="1"/>
    <col min="8" max="8" width="12.7109375" style="24" customWidth="1"/>
    <col min="9" max="10" width="9.28515625" style="2"/>
    <col min="11" max="1017" width="8.5703125"/>
  </cols>
  <sheetData>
    <row r="1" spans="1:10" ht="15.75">
      <c r="A1" s="17" t="str">
        <f>VLOOKUP("area_title",global!$D$2:$E$28,2,0)</f>
        <v>Mandaraspa Indonesia</v>
      </c>
    </row>
    <row r="2" spans="1:10" ht="16.5">
      <c r="A2" s="16" t="s">
        <v>35</v>
      </c>
      <c r="B2" s="16"/>
    </row>
    <row r="3" spans="1:10" ht="15" customHeight="1">
      <c r="A3" s="15" t="s">
        <v>33</v>
      </c>
      <c r="B3" s="57" t="str">
        <f>VLOOKUP("spanm",global!$D$2:$E$28,2,0)</f>
        <v>Clubmed</v>
      </c>
      <c r="C3" s="57"/>
      <c r="D3" s="32"/>
      <c r="E3" s="33" t="s">
        <v>32</v>
      </c>
      <c r="F3" s="56" t="e">
        <f>CONCATENATE(VLOOKUP("tgl1",global!$D$2:$E$8,2,0), " to ", VLOOKUP("tgl2",global!$D$2:$E$8,2,0))</f>
        <v>#N/A</v>
      </c>
      <c r="G3" s="56"/>
      <c r="H3" s="56"/>
    </row>
    <row r="4" spans="1:10" s="14" customFormat="1" ht="15.75" customHeight="1">
      <c r="A4" s="12"/>
      <c r="B4" s="19"/>
      <c r="C4" s="34"/>
      <c r="D4" s="34"/>
      <c r="E4" s="35" t="s">
        <v>38</v>
      </c>
      <c r="F4" s="35" t="s">
        <v>41</v>
      </c>
      <c r="G4" s="59"/>
      <c r="H4" s="25"/>
      <c r="I4" s="13"/>
      <c r="J4" s="13"/>
    </row>
    <row r="5" spans="1:10" ht="15.75" customHeight="1" thickBot="1">
      <c r="A5" s="10" t="s">
        <v>19</v>
      </c>
      <c r="B5" s="20" t="s">
        <v>36</v>
      </c>
      <c r="C5" s="36" t="s">
        <v>37</v>
      </c>
      <c r="D5" s="36" t="s">
        <v>38</v>
      </c>
      <c r="E5" s="37" t="s">
        <v>39</v>
      </c>
      <c r="F5" s="37" t="s">
        <v>40</v>
      </c>
      <c r="G5" s="60" t="s">
        <v>61</v>
      </c>
      <c r="H5" s="26" t="s">
        <v>42</v>
      </c>
    </row>
    <row r="6" spans="1:10" s="7" customFormat="1" ht="12">
      <c r="A6" s="6" t="s">
        <v>20</v>
      </c>
      <c r="B6" s="21" t="s">
        <v>18</v>
      </c>
      <c r="C6" s="38" t="s">
        <v>16</v>
      </c>
      <c r="D6" s="38" t="s">
        <v>44</v>
      </c>
      <c r="E6" s="39" t="s">
        <v>45</v>
      </c>
      <c r="F6" s="39" t="s">
        <v>43</v>
      </c>
      <c r="G6" s="61" t="s">
        <v>62</v>
      </c>
      <c r="H6" s="27" t="s">
        <v>46</v>
      </c>
      <c r="I6" s="8" t="s">
        <v>21</v>
      </c>
      <c r="J6" s="9"/>
    </row>
    <row r="7" spans="1:10" s="5" customFormat="1" ht="13.5" thickBot="1">
      <c r="A7" s="4"/>
      <c r="B7" s="22"/>
      <c r="C7" s="40"/>
      <c r="D7" s="40"/>
      <c r="E7" s="41"/>
      <c r="F7" s="41"/>
      <c r="G7" s="62"/>
      <c r="H7" s="28"/>
      <c r="I7" s="3"/>
      <c r="J7" s="3"/>
    </row>
    <row r="8" spans="1:10" s="5" customFormat="1" ht="14.25" thickTop="1" thickBot="1">
      <c r="A8" s="11"/>
      <c r="B8" s="23"/>
      <c r="C8" s="42">
        <f t="shared" ref="C8:D8" si="0">SUM(C6:C7)</f>
        <v>0</v>
      </c>
      <c r="D8" s="42">
        <f t="shared" si="0"/>
        <v>0</v>
      </c>
      <c r="E8" s="42">
        <f>SUM(E6:E7)</f>
        <v>0</v>
      </c>
      <c r="F8" s="42">
        <f>SUM(F6:F7)</f>
        <v>0</v>
      </c>
      <c r="G8" s="63"/>
      <c r="H8" s="29"/>
      <c r="I8" s="3"/>
      <c r="J8" s="3"/>
    </row>
    <row r="9" spans="1:10" ht="15.75" thickTop="1"/>
    <row r="10" spans="1:10">
      <c r="G10" s="44" t="s">
        <v>47</v>
      </c>
      <c r="H10" s="45" t="e">
        <f>VLOOKUP("rpt",global!$D$2:$E$28,2,0)</f>
        <v>#N/A</v>
      </c>
    </row>
  </sheetData>
  <mergeCells count="2">
    <mergeCell ref="F3:H3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zoomScaleNormal="100" workbookViewId="0">
      <selection activeCell="D9" sqref="D9"/>
    </sheetView>
  </sheetViews>
  <sheetFormatPr defaultRowHeight="15"/>
  <cols>
    <col min="1" max="1" width="5.28515625" style="1" customWidth="1"/>
    <col min="2" max="2" width="24.140625" style="18" customWidth="1"/>
    <col min="3" max="3" width="9.85546875" style="18" customWidth="1"/>
    <col min="4" max="4" width="35" style="49" customWidth="1"/>
    <col min="5" max="5" width="15.140625" style="30" customWidth="1"/>
    <col min="6" max="6" width="16.42578125" style="31" customWidth="1"/>
    <col min="7" max="8" width="9.140625" style="2"/>
  </cols>
  <sheetData>
    <row r="1" spans="1:8" ht="15.75">
      <c r="A1" s="17" t="str">
        <f>VLOOKUP("area_title",global_seller!$D$2:$E$28,2,0)</f>
        <v>Mandaraspa Indonesia</v>
      </c>
    </row>
    <row r="2" spans="1:8" ht="16.5">
      <c r="A2" s="16" t="s">
        <v>50</v>
      </c>
      <c r="B2" s="16"/>
      <c r="C2" s="16"/>
    </row>
    <row r="3" spans="1:8" ht="15" customHeight="1">
      <c r="A3" s="15" t="s">
        <v>33</v>
      </c>
      <c r="B3" s="57" t="str">
        <f>VLOOKUP("spanm",global!$D$2:$E$28,2,0)</f>
        <v>Clubmed</v>
      </c>
      <c r="C3" s="57"/>
      <c r="D3" s="57"/>
      <c r="E3" s="55" t="s">
        <v>57</v>
      </c>
      <c r="F3" s="43" t="e">
        <f>CONCATENATE(VLOOKUP("tgl1",global!$D$2:$E$8,2,0), " to ", VLOOKUP("tgl2",global!$D$2:$E$8,2,0))</f>
        <v>#N/A</v>
      </c>
    </row>
    <row r="4" spans="1:8" s="14" customFormat="1" ht="15.75" customHeight="1">
      <c r="A4" s="12"/>
      <c r="B4" s="19"/>
      <c r="C4" s="19"/>
      <c r="D4" s="50"/>
      <c r="E4" s="34"/>
      <c r="F4" s="35"/>
      <c r="G4" s="13"/>
      <c r="H4" s="13"/>
    </row>
    <row r="5" spans="1:8" ht="15.75" customHeight="1" thickBot="1">
      <c r="A5" s="10" t="s">
        <v>19</v>
      </c>
      <c r="B5" s="20" t="s">
        <v>36</v>
      </c>
      <c r="C5" s="20" t="s">
        <v>58</v>
      </c>
      <c r="D5" s="51" t="s">
        <v>51</v>
      </c>
      <c r="E5" s="36" t="s">
        <v>52</v>
      </c>
      <c r="F5" s="37" t="s">
        <v>53</v>
      </c>
    </row>
    <row r="6" spans="1:8" s="7" customFormat="1" ht="12">
      <c r="A6" s="6" t="s">
        <v>20</v>
      </c>
      <c r="B6" s="21" t="s">
        <v>18</v>
      </c>
      <c r="C6" s="21" t="s">
        <v>59</v>
      </c>
      <c r="D6" s="52" t="s">
        <v>11</v>
      </c>
      <c r="E6" s="38" t="s">
        <v>55</v>
      </c>
      <c r="F6" s="39" t="s">
        <v>56</v>
      </c>
      <c r="G6" s="8" t="s">
        <v>21</v>
      </c>
      <c r="H6" s="9"/>
    </row>
    <row r="7" spans="1:8" s="5" customFormat="1" ht="13.5" thickBot="1">
      <c r="A7" s="4"/>
      <c r="B7" s="22"/>
      <c r="C7" s="22"/>
      <c r="D7" s="53"/>
      <c r="E7" s="40"/>
      <c r="F7" s="41"/>
      <c r="G7" s="3"/>
      <c r="H7" s="3"/>
    </row>
    <row r="8" spans="1:8" s="5" customFormat="1" ht="14.25" thickTop="1" thickBot="1">
      <c r="A8" s="11"/>
      <c r="B8" s="23"/>
      <c r="C8" s="23"/>
      <c r="D8" s="54"/>
      <c r="E8" s="42">
        <f t="shared" ref="E8" si="0">SUM(E6:E7)</f>
        <v>0</v>
      </c>
      <c r="F8" s="42">
        <f>SUM(F6:F7)</f>
        <v>0</v>
      </c>
      <c r="G8" s="3"/>
      <c r="H8" s="3"/>
    </row>
    <row r="9" spans="1:8" ht="15.75" thickTop="1"/>
    <row r="10" spans="1:8">
      <c r="E10" s="44" t="s">
        <v>47</v>
      </c>
      <c r="F10" s="45" t="e">
        <f>VLOOKUP("rpt",global!$D$2:$E$28,2,0)</f>
        <v>#N/A</v>
      </c>
    </row>
  </sheetData>
  <mergeCells count="1">
    <mergeCell ref="B3:D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global</vt:lpstr>
      <vt:lpstr>global_seller</vt:lpstr>
      <vt:lpstr>summary</vt:lpstr>
      <vt:lpstr>seller_detail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2012-12-05T02:37:37Z</dcterms:modified>
</cp:coreProperties>
</file>