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DB9AADF8-DD6F-4D10-87DB-CC49971C26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bal" sheetId="1" r:id="rId1"/>
    <sheet name="retai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2" l="1"/>
  <c r="AD8" i="2"/>
  <c r="AA8" i="2"/>
  <c r="Z8" i="2"/>
  <c r="Y8" i="2" l="1"/>
  <c r="X8" i="2"/>
  <c r="AC8" i="2"/>
  <c r="AB8" i="2"/>
  <c r="S8" i="2"/>
  <c r="R8" i="2"/>
  <c r="W8" i="2"/>
  <c r="V8" i="2"/>
  <c r="U8" i="2"/>
  <c r="T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1" i="2" l="1"/>
  <c r="AL10" i="2"/>
  <c r="AK8" i="2"/>
  <c r="AJ8" i="2"/>
  <c r="B3" i="2"/>
  <c r="AH3" i="2"/>
  <c r="AF8" i="2" l="1"/>
  <c r="AI8" i="2"/>
  <c r="AH8" i="2"/>
</calcChain>
</file>

<file path=xl/sharedStrings.xml><?xml version="1.0" encoding="utf-8"?>
<sst xmlns="http://schemas.openxmlformats.org/spreadsheetml/2006/main" count="130" uniqueCount="100">
  <si>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</si>
  <si>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</si>
  <si>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</si>
  <si>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</si>
  <si>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</si>
  <si>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</si>
  <si>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</si>
  <si>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</si>
  <si>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</si>
  <si>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</si>
  <si>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</si>
  <si>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</si>
  <si>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</si>
  <si>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</si>
  <si>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</si>
  <si>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</si>
  <si>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</si>
  <si>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</si>
  <si>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</si>
  <si>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</si>
  <si>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</si>
  <si>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</si>
  <si>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</si>
  <si>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</si>
  <si>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</si>
  <si>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</si>
  <si>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</si>
  <si>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</si>
  <si>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</si>
  <si>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</si>
  <si>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</si>
  <si>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</si>
  <si>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</si>
  <si>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</si>
  <si>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</si>
  <si>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</si>
  <si>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</si>
  <si>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</si>
  <si>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</si>
  <si>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</si>
  <si>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</si>
  <si>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</si>
  <si>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</si>
  <si>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</si>
  <si>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</si>
  <si>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</si>
  <si>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</si>
  <si>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</si>
  <si>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</si>
  <si>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</si>
  <si>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</si>
  <si>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</si>
  <si>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</si>
  <si>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</si>
  <si>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</si>
  <si>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</si>
  <si>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</si>
  <si>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</si>
  <si>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</si>
  <si>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</si>
  <si>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</si>
  <si>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</si>
  <si>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</si>
  <si>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</si>
  <si>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</si>
  <si>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</si>
  <si>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</si>
  <si>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</si>
  <si>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</si>
  <si>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</si>
  <si>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</si>
  <si>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</si>
  <si>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</si>
  <si>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</si>
  <si>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</si>
  <si>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</si>
  <si>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</si>
  <si>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</si>
  <si>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</si>
  <si>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</si>
  <si>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</si>
  <si>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</si>
  <si>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</si>
  <si>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</si>
  <si>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</si>
  <si>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</si>
  <si>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</si>
  <si>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</si>
  <si>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</si>
  <si>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</si>
  <si>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</si>
  <si>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</si>
  <si>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</si>
  <si>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Ritz Carlton</t>
  </si>
  <si>
    <t>qty_MSM13</t>
  </si>
  <si>
    <t>amt_MSM13</t>
  </si>
  <si>
    <t>Double Tree</t>
  </si>
  <si>
    <t>qty_MSM14</t>
  </si>
  <si>
    <t>amt_MSM14</t>
  </si>
  <si>
    <t>A4:AL5,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</si>
</sst>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3" xfId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/>
    <xf numFmtId="4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164" fontId="4" fillId="0" borderId="10" xfId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7" fontId="8" fillId="2" borderId="2" xfId="1" applyNumberFormat="1" applyFont="1" applyFill="1" applyBorder="1" applyAlignment="1">
      <alignment horizontal="center"/>
    </xf>
    <xf numFmtId="167" fontId="6" fillId="3" borderId="12" xfId="1" applyNumberFormat="1" applyFont="1" applyFill="1" applyBorder="1" applyAlignment="1" applyProtection="1">
      <alignment horizontal="center" vertical="center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51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99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10"/>
  <sheetViews>
    <sheetView topLeftCell="W1" zoomScale="145" zoomScaleNormal="145" workbookViewId="0">
      <selection activeCell="AE7" sqref="AE7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31" width="9.140625" style="42" customWidth="1"/>
    <col min="32" max="32" width="9.5703125" style="28" customWidth="1"/>
    <col min="33" max="33" width="8.85546875" style="20" customWidth="1"/>
    <col min="34" max="34" width="15.140625" style="20" customWidth="1"/>
    <col min="35" max="35" width="12.7109375" style="17" customWidth="1"/>
    <col min="36" max="36" width="9.28515625" style="23"/>
    <col min="37" max="37" width="15" style="23" customWidth="1"/>
    <col min="38" max="38" width="14.42578125" style="2" customWidth="1"/>
    <col min="39" max="39" width="9.28515625" style="2"/>
    <col min="40" max="1046" width="8.5703125"/>
  </cols>
  <sheetData>
    <row r="1" spans="1:39" ht="15.75" x14ac:dyDescent="0.25">
      <c r="A1" s="13" t="e">
        <f>VLOOKUP("area_title",global!$D$2:$E$28,2,0)</f>
        <v>#N/A</v>
      </c>
    </row>
    <row r="2" spans="1:39" ht="16.5" x14ac:dyDescent="0.35">
      <c r="A2" s="12" t="s">
        <v>44</v>
      </c>
      <c r="B2" s="12"/>
    </row>
    <row r="3" spans="1:39" ht="15" customHeight="1" x14ac:dyDescent="0.25">
      <c r="A3" s="11" t="s">
        <v>32</v>
      </c>
      <c r="B3" s="75" t="str">
        <f>VLOOKUP("spanm",global!$D$2:$E$28,2,0)</f>
        <v>Clubmed</v>
      </c>
      <c r="C3" s="75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29"/>
      <c r="AG3" s="21" t="s">
        <v>31</v>
      </c>
      <c r="AH3" s="74" t="e">
        <f>CONCATENATE(VLOOKUP("tgl1",global!$D$2:$E$8,2,0), " to ", VLOOKUP("tgl2",global!$D$2:$E$8,2,0))</f>
        <v>#N/A</v>
      </c>
      <c r="AI3" s="74"/>
    </row>
    <row r="4" spans="1:39" s="10" customFormat="1" ht="15.75" customHeight="1" x14ac:dyDescent="0.25">
      <c r="A4" s="8"/>
      <c r="B4" s="67"/>
      <c r="C4" s="15"/>
      <c r="D4" s="79" t="s">
        <v>55</v>
      </c>
      <c r="E4" s="80"/>
      <c r="F4" s="79" t="s">
        <v>56</v>
      </c>
      <c r="G4" s="80"/>
      <c r="H4" s="79" t="s">
        <v>77</v>
      </c>
      <c r="I4" s="80"/>
      <c r="J4" s="79" t="s">
        <v>57</v>
      </c>
      <c r="K4" s="80"/>
      <c r="L4" s="79" t="s">
        <v>58</v>
      </c>
      <c r="M4" s="80"/>
      <c r="N4" s="79" t="s">
        <v>59</v>
      </c>
      <c r="O4" s="80"/>
      <c r="P4" s="79" t="s">
        <v>60</v>
      </c>
      <c r="Q4" s="80"/>
      <c r="R4" s="79" t="s">
        <v>84</v>
      </c>
      <c r="S4" s="80"/>
      <c r="T4" s="79" t="s">
        <v>81</v>
      </c>
      <c r="U4" s="80"/>
      <c r="V4" s="79" t="s">
        <v>80</v>
      </c>
      <c r="W4" s="80"/>
      <c r="X4" s="79" t="s">
        <v>87</v>
      </c>
      <c r="Y4" s="80"/>
      <c r="Z4" s="79" t="s">
        <v>90</v>
      </c>
      <c r="AA4" s="80"/>
      <c r="AB4" s="79" t="s">
        <v>93</v>
      </c>
      <c r="AC4" s="80"/>
      <c r="AD4" s="79" t="s">
        <v>96</v>
      </c>
      <c r="AE4" s="80"/>
      <c r="AF4" s="69"/>
      <c r="AG4" s="71" t="s">
        <v>37</v>
      </c>
      <c r="AH4" s="76" t="s">
        <v>42</v>
      </c>
      <c r="AI4" s="77"/>
      <c r="AJ4" s="78"/>
      <c r="AK4" s="24" t="s">
        <v>43</v>
      </c>
      <c r="AL4" s="22"/>
      <c r="AM4" s="9"/>
    </row>
    <row r="5" spans="1:39" ht="15.75" customHeight="1" x14ac:dyDescent="0.25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52" t="s">
        <v>36</v>
      </c>
      <c r="W5" s="51" t="s">
        <v>54</v>
      </c>
      <c r="X5" s="52" t="s">
        <v>36</v>
      </c>
      <c r="Y5" s="51" t="s">
        <v>54</v>
      </c>
      <c r="Z5" s="52" t="s">
        <v>36</v>
      </c>
      <c r="AA5" s="51" t="s">
        <v>54</v>
      </c>
      <c r="AB5" s="52" t="s">
        <v>36</v>
      </c>
      <c r="AC5" s="51" t="s">
        <v>54</v>
      </c>
      <c r="AD5" s="52" t="s">
        <v>36</v>
      </c>
      <c r="AE5" s="51" t="s">
        <v>54</v>
      </c>
      <c r="AF5" s="70" t="s">
        <v>36</v>
      </c>
      <c r="AG5" s="72" t="s">
        <v>38</v>
      </c>
      <c r="AH5" s="53" t="s">
        <v>39</v>
      </c>
      <c r="AI5" s="73" t="s">
        <v>40</v>
      </c>
      <c r="AJ5" s="54" t="s">
        <v>41</v>
      </c>
      <c r="AK5" s="55" t="s">
        <v>41</v>
      </c>
      <c r="AL5" s="56" t="s">
        <v>33</v>
      </c>
    </row>
    <row r="6" spans="1:39" s="6" customFormat="1" ht="12" x14ac:dyDescent="0.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85</v>
      </c>
      <c r="S6" s="61" t="s">
        <v>86</v>
      </c>
      <c r="T6" s="60" t="s">
        <v>82</v>
      </c>
      <c r="U6" s="61" t="s">
        <v>83</v>
      </c>
      <c r="V6" s="60" t="s">
        <v>78</v>
      </c>
      <c r="W6" s="61" t="s">
        <v>79</v>
      </c>
      <c r="X6" s="60" t="s">
        <v>88</v>
      </c>
      <c r="Y6" s="61" t="s">
        <v>89</v>
      </c>
      <c r="Z6" s="60" t="s">
        <v>91</v>
      </c>
      <c r="AA6" s="61" t="s">
        <v>92</v>
      </c>
      <c r="AB6" s="60" t="s">
        <v>94</v>
      </c>
      <c r="AC6" s="61" t="s">
        <v>95</v>
      </c>
      <c r="AD6" s="60" t="s">
        <v>97</v>
      </c>
      <c r="AE6" s="61" t="s">
        <v>98</v>
      </c>
      <c r="AF6" s="62" t="s">
        <v>46</v>
      </c>
      <c r="AG6" s="63" t="s">
        <v>47</v>
      </c>
      <c r="AH6" s="64" t="s">
        <v>16</v>
      </c>
      <c r="AI6" s="64" t="s">
        <v>48</v>
      </c>
      <c r="AJ6" s="64" t="s">
        <v>49</v>
      </c>
      <c r="AK6" s="65" t="s">
        <v>50</v>
      </c>
      <c r="AL6" s="66" t="s">
        <v>34</v>
      </c>
      <c r="AM6" s="7" t="s">
        <v>20</v>
      </c>
    </row>
    <row r="7" spans="1:39" s="5" customFormat="1" ht="13.5" thickBot="1" x14ac:dyDescent="0.25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43"/>
      <c r="W7" s="44"/>
      <c r="X7" s="43"/>
      <c r="Y7" s="44"/>
      <c r="Z7" s="43"/>
      <c r="AA7" s="44"/>
      <c r="AB7" s="43"/>
      <c r="AC7" s="44"/>
      <c r="AD7" s="43"/>
      <c r="AE7" s="44"/>
      <c r="AF7" s="30"/>
      <c r="AG7" s="25"/>
      <c r="AH7" s="26"/>
      <c r="AI7" s="26"/>
      <c r="AJ7" s="26"/>
      <c r="AK7" s="27"/>
      <c r="AL7" s="18"/>
      <c r="AM7" s="3"/>
    </row>
    <row r="8" spans="1:39" s="5" customFormat="1" ht="18" customHeight="1" thickTop="1" thickBot="1" x14ac:dyDescent="0.25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45">
        <f t="shared" ref="T8:AC8" si="1">SUM(T6:T7)</f>
        <v>0</v>
      </c>
      <c r="U8" s="46">
        <f t="shared" si="1"/>
        <v>0</v>
      </c>
      <c r="V8" s="45">
        <f t="shared" si="1"/>
        <v>0</v>
      </c>
      <c r="W8" s="46">
        <f t="shared" si="1"/>
        <v>0</v>
      </c>
      <c r="X8" s="45">
        <f t="shared" ref="X8:AA8" si="2">SUM(X6:X7)</f>
        <v>0</v>
      </c>
      <c r="Y8" s="46">
        <f t="shared" si="2"/>
        <v>0</v>
      </c>
      <c r="Z8" s="45">
        <f t="shared" si="2"/>
        <v>0</v>
      </c>
      <c r="AA8" s="46">
        <f t="shared" si="2"/>
        <v>0</v>
      </c>
      <c r="AB8" s="45">
        <f t="shared" si="1"/>
        <v>0</v>
      </c>
      <c r="AC8" s="46">
        <f t="shared" si="1"/>
        <v>0</v>
      </c>
      <c r="AD8" s="45">
        <f t="shared" ref="AD8:AE8" si="3">SUM(AD6:AD7)</f>
        <v>0</v>
      </c>
      <c r="AE8" s="46">
        <f t="shared" si="3"/>
        <v>0</v>
      </c>
      <c r="AF8" s="32">
        <f t="shared" ref="AF8" si="4">SUM(AF6:AF7)</f>
        <v>0</v>
      </c>
      <c r="AG8" s="33"/>
      <c r="AH8" s="33">
        <f>SUM(AH6:AH7)</f>
        <v>0</v>
      </c>
      <c r="AI8" s="33">
        <f>SUM(AI6:AI7)</f>
        <v>0</v>
      </c>
      <c r="AJ8" s="33">
        <f>SUM(AJ6:AJ7)</f>
        <v>0</v>
      </c>
      <c r="AK8" s="34">
        <f>SUM(AK6:AK7)</f>
        <v>0</v>
      </c>
      <c r="AL8" s="31"/>
      <c r="AM8" s="3"/>
    </row>
    <row r="9" spans="1:39" ht="15.75" thickTop="1" x14ac:dyDescent="0.25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</row>
    <row r="10" spans="1:39" x14ac:dyDescent="0.25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K10" s="35" t="s">
        <v>52</v>
      </c>
      <c r="AL10" s="36" t="e">
        <f>VLOOKUP("rpt",global!$D$2:$E$28,2,0)</f>
        <v>#N/A</v>
      </c>
    </row>
  </sheetData>
  <mergeCells count="17">
    <mergeCell ref="AD4:AE4"/>
    <mergeCell ref="AH3:AI3"/>
    <mergeCell ref="B3:C3"/>
    <mergeCell ref="AH4:AJ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R4:S4"/>
    <mergeCell ref="AB4:AC4"/>
    <mergeCell ref="X4:Y4"/>
    <mergeCell ref="Z4:AA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Sindata</cp:lastModifiedBy>
  <cp:revision>0</cp:revision>
  <dcterms:created xsi:type="dcterms:W3CDTF">2012-04-11T13:32:51Z</dcterms:created>
  <dcterms:modified xsi:type="dcterms:W3CDTF">2023-10-26T00:13:54Z</dcterms:modified>
</cp:coreProperties>
</file>