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web\steiner\xls\"/>
    </mc:Choice>
  </mc:AlternateContent>
  <bookViews>
    <workbookView xWindow="0" yWindow="0" windowWidth="28800" windowHeight="11835" activeTab="1"/>
  </bookViews>
  <sheets>
    <sheet name="Data" sheetId="4" r:id="rId1"/>
    <sheet name="1" sheetId="5" r:id="rId2"/>
    <sheet name="2" sheetId="6" r:id="rId3"/>
    <sheet name="3" sheetId="8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83" i="5" l="1"/>
  <c r="M183" i="5"/>
  <c r="L183" i="5"/>
  <c r="K183" i="5"/>
  <c r="J183" i="5"/>
  <c r="I183" i="5"/>
  <c r="H183" i="5"/>
  <c r="G183" i="5"/>
  <c r="F183" i="5"/>
  <c r="E183" i="5"/>
  <c r="D183" i="5"/>
  <c r="C183" i="5"/>
  <c r="B183" i="5"/>
  <c r="N171" i="5"/>
  <c r="M171" i="5"/>
  <c r="L171" i="5"/>
  <c r="K171" i="5"/>
  <c r="J171" i="5"/>
  <c r="I171" i="5"/>
  <c r="H171" i="5"/>
  <c r="G171" i="5"/>
  <c r="F171" i="5"/>
  <c r="E171" i="5"/>
  <c r="D171" i="5"/>
  <c r="C171" i="5"/>
  <c r="B171" i="5"/>
  <c r="N159" i="5"/>
  <c r="M159" i="5"/>
  <c r="L159" i="5"/>
  <c r="K159" i="5"/>
  <c r="J159" i="5"/>
  <c r="I159" i="5"/>
  <c r="H159" i="5"/>
  <c r="G159" i="5"/>
  <c r="F159" i="5"/>
  <c r="E159" i="5"/>
  <c r="D159" i="5"/>
  <c r="C159" i="5"/>
  <c r="B159" i="5"/>
  <c r="N135" i="5"/>
  <c r="M135" i="5"/>
  <c r="L135" i="5"/>
  <c r="K135" i="5"/>
  <c r="J135" i="5"/>
  <c r="I135" i="5"/>
  <c r="H135" i="5"/>
  <c r="G135" i="5"/>
  <c r="F135" i="5"/>
  <c r="E135" i="5"/>
  <c r="D135" i="5"/>
  <c r="C135" i="5"/>
  <c r="B135" i="5"/>
  <c r="N123" i="5"/>
  <c r="M123" i="5"/>
  <c r="L123" i="5"/>
  <c r="K123" i="5"/>
  <c r="J123" i="5"/>
  <c r="I123" i="5"/>
  <c r="H123" i="5"/>
  <c r="G123" i="5"/>
  <c r="F123" i="5"/>
  <c r="E123" i="5"/>
  <c r="D123" i="5"/>
  <c r="C123" i="5"/>
  <c r="B123" i="5"/>
  <c r="N111" i="5"/>
  <c r="M111" i="5"/>
  <c r="L111" i="5"/>
  <c r="K111" i="5"/>
  <c r="J111" i="5"/>
  <c r="I111" i="5"/>
  <c r="H111" i="5"/>
  <c r="G111" i="5"/>
  <c r="F111" i="5"/>
  <c r="E111" i="5"/>
  <c r="D111" i="5"/>
  <c r="C111" i="5"/>
  <c r="B111" i="5"/>
  <c r="N99" i="5"/>
  <c r="M99" i="5"/>
  <c r="L99" i="5"/>
  <c r="K99" i="5"/>
  <c r="J99" i="5"/>
  <c r="I99" i="5"/>
  <c r="H99" i="5"/>
  <c r="G99" i="5"/>
  <c r="F99" i="5"/>
  <c r="E99" i="5"/>
  <c r="D99" i="5"/>
  <c r="C99" i="5"/>
  <c r="B99" i="5"/>
  <c r="N87" i="5"/>
  <c r="M87" i="5"/>
  <c r="L87" i="5"/>
  <c r="K87" i="5"/>
  <c r="J87" i="5"/>
  <c r="I87" i="5"/>
  <c r="H87" i="5"/>
  <c r="G87" i="5"/>
  <c r="F87" i="5"/>
  <c r="E87" i="5"/>
  <c r="D87" i="5"/>
  <c r="C87" i="5"/>
  <c r="B87" i="5"/>
  <c r="N75" i="5"/>
  <c r="M75" i="5"/>
  <c r="L75" i="5"/>
  <c r="K75" i="5"/>
  <c r="J75" i="5"/>
  <c r="I75" i="5"/>
  <c r="H75" i="5"/>
  <c r="G75" i="5"/>
  <c r="F75" i="5"/>
  <c r="E75" i="5"/>
  <c r="D75" i="5"/>
  <c r="C75" i="5"/>
  <c r="B75" i="5"/>
  <c r="N63" i="5"/>
  <c r="M63" i="5"/>
  <c r="L63" i="5"/>
  <c r="K63" i="5"/>
  <c r="J63" i="5"/>
  <c r="I63" i="5"/>
  <c r="H63" i="5"/>
  <c r="G63" i="5"/>
  <c r="F63" i="5"/>
  <c r="E63" i="5"/>
  <c r="D63" i="5"/>
  <c r="C63" i="5"/>
  <c r="B63" i="5"/>
  <c r="N51" i="5"/>
  <c r="M51" i="5"/>
  <c r="L51" i="5"/>
  <c r="K51" i="5"/>
  <c r="J51" i="5"/>
  <c r="I51" i="5"/>
  <c r="H51" i="5"/>
  <c r="G51" i="5"/>
  <c r="F51" i="5"/>
  <c r="E51" i="5"/>
  <c r="D51" i="5"/>
  <c r="C51" i="5"/>
  <c r="B51" i="5"/>
  <c r="N39" i="5"/>
  <c r="M39" i="5"/>
  <c r="L39" i="5"/>
  <c r="K39" i="5"/>
  <c r="J39" i="5"/>
  <c r="I39" i="5"/>
  <c r="H39" i="5"/>
  <c r="G39" i="5"/>
  <c r="F39" i="5"/>
  <c r="E39" i="5"/>
  <c r="D39" i="5"/>
  <c r="C39" i="5"/>
  <c r="B39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M13" i="5" l="1"/>
  <c r="L13" i="5"/>
  <c r="K13" i="5"/>
  <c r="J13" i="5"/>
  <c r="I13" i="5"/>
  <c r="H13" i="5"/>
  <c r="G13" i="5"/>
  <c r="F13" i="5"/>
  <c r="E13" i="5"/>
  <c r="D13" i="5"/>
  <c r="C13" i="5"/>
  <c r="B13" i="5"/>
  <c r="N13" i="5" s="1"/>
  <c r="M146" i="5" l="1"/>
  <c r="L146" i="5"/>
  <c r="K146" i="5"/>
  <c r="J146" i="5"/>
  <c r="I146" i="5"/>
  <c r="H146" i="5"/>
  <c r="G146" i="5"/>
  <c r="F146" i="5"/>
  <c r="E146" i="5"/>
  <c r="D146" i="5"/>
  <c r="C146" i="5"/>
  <c r="B146" i="5"/>
  <c r="M110" i="5"/>
  <c r="L110" i="5"/>
  <c r="K110" i="5"/>
  <c r="J110" i="5"/>
  <c r="I110" i="5"/>
  <c r="H110" i="5"/>
  <c r="G110" i="5"/>
  <c r="F110" i="5"/>
  <c r="E110" i="5"/>
  <c r="D110" i="5"/>
  <c r="C110" i="5"/>
  <c r="B110" i="5"/>
  <c r="M26" i="5"/>
  <c r="L26" i="5"/>
  <c r="K26" i="5"/>
  <c r="J26" i="5"/>
  <c r="I26" i="5"/>
  <c r="H26" i="5"/>
  <c r="G26" i="5"/>
  <c r="F26" i="5"/>
  <c r="E26" i="5"/>
  <c r="D26" i="5"/>
  <c r="C26" i="5"/>
  <c r="B26" i="5"/>
  <c r="M14" i="5"/>
  <c r="L14" i="5"/>
  <c r="K14" i="5"/>
  <c r="J14" i="5"/>
  <c r="I14" i="5"/>
  <c r="H14" i="5"/>
  <c r="G14" i="5"/>
  <c r="F14" i="5"/>
  <c r="E14" i="5"/>
  <c r="D14" i="5"/>
  <c r="C14" i="5"/>
  <c r="B14" i="5"/>
  <c r="N14" i="5" l="1"/>
  <c r="N26" i="5"/>
  <c r="N182" i="5"/>
  <c r="N170" i="5"/>
  <c r="N158" i="5"/>
  <c r="N146" i="5" s="1"/>
  <c r="N134" i="5"/>
  <c r="N110" i="5" s="1"/>
  <c r="M122" i="5"/>
  <c r="L122" i="5"/>
  <c r="K122" i="5"/>
  <c r="J122" i="5"/>
  <c r="I122" i="5"/>
  <c r="H122" i="5"/>
  <c r="G122" i="5"/>
  <c r="F122" i="5"/>
  <c r="E122" i="5"/>
  <c r="D122" i="5"/>
  <c r="C122" i="5"/>
  <c r="B122" i="5"/>
  <c r="M98" i="5"/>
  <c r="L98" i="5"/>
  <c r="K98" i="5"/>
  <c r="J98" i="5"/>
  <c r="I98" i="5"/>
  <c r="H98" i="5"/>
  <c r="G98" i="5"/>
  <c r="F98" i="5"/>
  <c r="E98" i="5"/>
  <c r="D98" i="5"/>
  <c r="C98" i="5"/>
  <c r="B98" i="5"/>
  <c r="N86" i="5"/>
  <c r="N74" i="5"/>
  <c r="N122" i="5" s="1"/>
  <c r="M62" i="5"/>
  <c r="L62" i="5"/>
  <c r="K62" i="5"/>
  <c r="J62" i="5"/>
  <c r="I62" i="5"/>
  <c r="H62" i="5"/>
  <c r="G62" i="5"/>
  <c r="F62" i="5"/>
  <c r="E62" i="5"/>
  <c r="D62" i="5"/>
  <c r="C62" i="5"/>
  <c r="B62" i="5"/>
  <c r="N50" i="5"/>
  <c r="N38" i="5"/>
  <c r="A14" i="5"/>
  <c r="A38" i="5" s="1"/>
  <c r="A182" i="5" l="1"/>
  <c r="N62" i="5"/>
  <c r="A170" i="5"/>
  <c r="A158" i="5"/>
  <c r="A146" i="5"/>
  <c r="A134" i="5"/>
  <c r="A122" i="5"/>
  <c r="A110" i="5"/>
  <c r="N98" i="5"/>
  <c r="A98" i="5"/>
  <c r="A86" i="5"/>
  <c r="A74" i="5"/>
  <c r="A62" i="5"/>
  <c r="A50" i="5"/>
  <c r="A26" i="5"/>
  <c r="M145" i="5"/>
  <c r="L145" i="5"/>
  <c r="K145" i="5"/>
  <c r="J145" i="5"/>
  <c r="I145" i="5"/>
  <c r="H145" i="5"/>
  <c r="G145" i="5"/>
  <c r="F145" i="5"/>
  <c r="E145" i="5"/>
  <c r="D145" i="5"/>
  <c r="C145" i="5"/>
  <c r="B145" i="5"/>
  <c r="M144" i="5"/>
  <c r="L144" i="5"/>
  <c r="K144" i="5"/>
  <c r="J144" i="5"/>
  <c r="I144" i="5"/>
  <c r="H144" i="5"/>
  <c r="G144" i="5"/>
  <c r="F144" i="5"/>
  <c r="E144" i="5"/>
  <c r="D144" i="5"/>
  <c r="C144" i="5"/>
  <c r="B144" i="5"/>
  <c r="M143" i="5"/>
  <c r="L143" i="5"/>
  <c r="K143" i="5"/>
  <c r="J143" i="5"/>
  <c r="I143" i="5"/>
  <c r="H143" i="5"/>
  <c r="G143" i="5"/>
  <c r="F143" i="5"/>
  <c r="E143" i="5"/>
  <c r="D143" i="5"/>
  <c r="C143" i="5"/>
  <c r="B143" i="5"/>
  <c r="M142" i="5"/>
  <c r="L142" i="5"/>
  <c r="K142" i="5"/>
  <c r="J142" i="5"/>
  <c r="I142" i="5"/>
  <c r="H142" i="5"/>
  <c r="G142" i="5"/>
  <c r="F142" i="5"/>
  <c r="E142" i="5"/>
  <c r="D142" i="5"/>
  <c r="C142" i="5"/>
  <c r="B142" i="5"/>
  <c r="M141" i="5"/>
  <c r="L141" i="5"/>
  <c r="K141" i="5"/>
  <c r="J141" i="5"/>
  <c r="I141" i="5"/>
  <c r="H141" i="5"/>
  <c r="G141" i="5"/>
  <c r="F141" i="5"/>
  <c r="E141" i="5"/>
  <c r="D141" i="5"/>
  <c r="C141" i="5"/>
  <c r="B141" i="5"/>
  <c r="M140" i="5"/>
  <c r="L140" i="5"/>
  <c r="K140" i="5"/>
  <c r="J140" i="5"/>
  <c r="I140" i="5"/>
  <c r="H140" i="5"/>
  <c r="G140" i="5"/>
  <c r="F140" i="5"/>
  <c r="E140" i="5"/>
  <c r="D140" i="5"/>
  <c r="C140" i="5"/>
  <c r="B140" i="5"/>
  <c r="M139" i="5"/>
  <c r="L139" i="5"/>
  <c r="K139" i="5"/>
  <c r="J139" i="5"/>
  <c r="I139" i="5"/>
  <c r="H139" i="5"/>
  <c r="G139" i="5"/>
  <c r="F139" i="5"/>
  <c r="E139" i="5"/>
  <c r="D139" i="5"/>
  <c r="C139" i="5"/>
  <c r="B139" i="5"/>
  <c r="M138" i="5"/>
  <c r="L138" i="5"/>
  <c r="K138" i="5"/>
  <c r="J138" i="5"/>
  <c r="I138" i="5"/>
  <c r="H138" i="5"/>
  <c r="G138" i="5"/>
  <c r="F138" i="5"/>
  <c r="E138" i="5"/>
  <c r="D138" i="5"/>
  <c r="C138" i="5"/>
  <c r="B138" i="5"/>
  <c r="M137" i="5"/>
  <c r="L137" i="5"/>
  <c r="K137" i="5"/>
  <c r="J137" i="5"/>
  <c r="I137" i="5"/>
  <c r="H137" i="5"/>
  <c r="G137" i="5"/>
  <c r="F137" i="5"/>
  <c r="E137" i="5"/>
  <c r="D137" i="5"/>
  <c r="C137" i="5"/>
  <c r="B137" i="5"/>
  <c r="M121" i="5"/>
  <c r="L121" i="5"/>
  <c r="K121" i="5"/>
  <c r="J121" i="5"/>
  <c r="I121" i="5"/>
  <c r="H121" i="5"/>
  <c r="G121" i="5"/>
  <c r="F121" i="5"/>
  <c r="E121" i="5"/>
  <c r="D121" i="5"/>
  <c r="C121" i="5"/>
  <c r="B121" i="5"/>
  <c r="M120" i="5"/>
  <c r="L120" i="5"/>
  <c r="K120" i="5"/>
  <c r="J120" i="5"/>
  <c r="I120" i="5"/>
  <c r="H120" i="5"/>
  <c r="G120" i="5"/>
  <c r="F120" i="5"/>
  <c r="E120" i="5"/>
  <c r="D120" i="5"/>
  <c r="C120" i="5"/>
  <c r="B120" i="5"/>
  <c r="M119" i="5"/>
  <c r="L119" i="5"/>
  <c r="K119" i="5"/>
  <c r="J119" i="5"/>
  <c r="I119" i="5"/>
  <c r="H119" i="5"/>
  <c r="G119" i="5"/>
  <c r="F119" i="5"/>
  <c r="E119" i="5"/>
  <c r="D119" i="5"/>
  <c r="C119" i="5"/>
  <c r="B119" i="5"/>
  <c r="M118" i="5"/>
  <c r="L118" i="5"/>
  <c r="K118" i="5"/>
  <c r="J118" i="5"/>
  <c r="I118" i="5"/>
  <c r="H118" i="5"/>
  <c r="G118" i="5"/>
  <c r="F118" i="5"/>
  <c r="E118" i="5"/>
  <c r="D118" i="5"/>
  <c r="C118" i="5"/>
  <c r="B118" i="5"/>
  <c r="M117" i="5"/>
  <c r="L117" i="5"/>
  <c r="K117" i="5"/>
  <c r="J117" i="5"/>
  <c r="I117" i="5"/>
  <c r="H117" i="5"/>
  <c r="G117" i="5"/>
  <c r="F117" i="5"/>
  <c r="E117" i="5"/>
  <c r="D117" i="5"/>
  <c r="C117" i="5"/>
  <c r="B117" i="5"/>
  <c r="M116" i="5"/>
  <c r="L116" i="5"/>
  <c r="K116" i="5"/>
  <c r="J116" i="5"/>
  <c r="I116" i="5"/>
  <c r="H116" i="5"/>
  <c r="G116" i="5"/>
  <c r="F116" i="5"/>
  <c r="E116" i="5"/>
  <c r="D116" i="5"/>
  <c r="C116" i="5"/>
  <c r="B116" i="5"/>
  <c r="M115" i="5"/>
  <c r="L115" i="5"/>
  <c r="K115" i="5"/>
  <c r="J115" i="5"/>
  <c r="I115" i="5"/>
  <c r="H115" i="5"/>
  <c r="G115" i="5"/>
  <c r="F115" i="5"/>
  <c r="E115" i="5"/>
  <c r="D115" i="5"/>
  <c r="C115" i="5"/>
  <c r="B115" i="5"/>
  <c r="M114" i="5"/>
  <c r="L114" i="5"/>
  <c r="K114" i="5"/>
  <c r="J114" i="5"/>
  <c r="I114" i="5"/>
  <c r="H114" i="5"/>
  <c r="G114" i="5"/>
  <c r="F114" i="5"/>
  <c r="E114" i="5"/>
  <c r="D114" i="5"/>
  <c r="C114" i="5"/>
  <c r="B114" i="5"/>
  <c r="M113" i="5"/>
  <c r="L113" i="5"/>
  <c r="K113" i="5"/>
  <c r="J113" i="5"/>
  <c r="I113" i="5"/>
  <c r="H113" i="5"/>
  <c r="G113" i="5"/>
  <c r="F113" i="5"/>
  <c r="E113" i="5"/>
  <c r="D113" i="5"/>
  <c r="C113" i="5"/>
  <c r="B113" i="5"/>
  <c r="M109" i="5"/>
  <c r="L109" i="5"/>
  <c r="K109" i="5"/>
  <c r="J109" i="5"/>
  <c r="I109" i="5"/>
  <c r="H109" i="5"/>
  <c r="G109" i="5"/>
  <c r="F109" i="5"/>
  <c r="E109" i="5"/>
  <c r="D109" i="5"/>
  <c r="C109" i="5"/>
  <c r="B109" i="5"/>
  <c r="M108" i="5"/>
  <c r="L108" i="5"/>
  <c r="K108" i="5"/>
  <c r="J108" i="5"/>
  <c r="I108" i="5"/>
  <c r="H108" i="5"/>
  <c r="G108" i="5"/>
  <c r="F108" i="5"/>
  <c r="E108" i="5"/>
  <c r="D108" i="5"/>
  <c r="C108" i="5"/>
  <c r="B108" i="5"/>
  <c r="M107" i="5"/>
  <c r="L107" i="5"/>
  <c r="K107" i="5"/>
  <c r="J107" i="5"/>
  <c r="I107" i="5"/>
  <c r="H107" i="5"/>
  <c r="G107" i="5"/>
  <c r="F107" i="5"/>
  <c r="E107" i="5"/>
  <c r="D107" i="5"/>
  <c r="C107" i="5"/>
  <c r="B107" i="5"/>
  <c r="M106" i="5"/>
  <c r="L106" i="5"/>
  <c r="K106" i="5"/>
  <c r="J106" i="5"/>
  <c r="I106" i="5"/>
  <c r="H106" i="5"/>
  <c r="G106" i="5"/>
  <c r="F106" i="5"/>
  <c r="E106" i="5"/>
  <c r="D106" i="5"/>
  <c r="C106" i="5"/>
  <c r="B106" i="5"/>
  <c r="M105" i="5"/>
  <c r="L105" i="5"/>
  <c r="K105" i="5"/>
  <c r="J105" i="5"/>
  <c r="I105" i="5"/>
  <c r="H105" i="5"/>
  <c r="G105" i="5"/>
  <c r="F105" i="5"/>
  <c r="E105" i="5"/>
  <c r="D105" i="5"/>
  <c r="C105" i="5"/>
  <c r="B105" i="5"/>
  <c r="M104" i="5"/>
  <c r="L104" i="5"/>
  <c r="K104" i="5"/>
  <c r="J104" i="5"/>
  <c r="I104" i="5"/>
  <c r="H104" i="5"/>
  <c r="G104" i="5"/>
  <c r="F104" i="5"/>
  <c r="E104" i="5"/>
  <c r="D104" i="5"/>
  <c r="C104" i="5"/>
  <c r="B104" i="5"/>
  <c r="M103" i="5"/>
  <c r="L103" i="5"/>
  <c r="K103" i="5"/>
  <c r="J103" i="5"/>
  <c r="I103" i="5"/>
  <c r="H103" i="5"/>
  <c r="G103" i="5"/>
  <c r="F103" i="5"/>
  <c r="E103" i="5"/>
  <c r="D103" i="5"/>
  <c r="C103" i="5"/>
  <c r="B103" i="5"/>
  <c r="M102" i="5"/>
  <c r="L102" i="5"/>
  <c r="K102" i="5"/>
  <c r="J102" i="5"/>
  <c r="I102" i="5"/>
  <c r="H102" i="5"/>
  <c r="G102" i="5"/>
  <c r="F102" i="5"/>
  <c r="E102" i="5"/>
  <c r="D102" i="5"/>
  <c r="C102" i="5"/>
  <c r="B102" i="5"/>
  <c r="M101" i="5"/>
  <c r="L101" i="5"/>
  <c r="K101" i="5"/>
  <c r="J101" i="5"/>
  <c r="I101" i="5"/>
  <c r="H101" i="5"/>
  <c r="G101" i="5"/>
  <c r="F101" i="5"/>
  <c r="E101" i="5"/>
  <c r="D101" i="5"/>
  <c r="C101" i="5"/>
  <c r="B101" i="5"/>
  <c r="M97" i="5"/>
  <c r="L97" i="5"/>
  <c r="K97" i="5"/>
  <c r="J97" i="5"/>
  <c r="I97" i="5"/>
  <c r="H97" i="5"/>
  <c r="G97" i="5"/>
  <c r="F97" i="5"/>
  <c r="E97" i="5"/>
  <c r="D97" i="5"/>
  <c r="C97" i="5"/>
  <c r="B97" i="5"/>
  <c r="M96" i="5"/>
  <c r="L96" i="5"/>
  <c r="K96" i="5"/>
  <c r="J96" i="5"/>
  <c r="I96" i="5"/>
  <c r="H96" i="5"/>
  <c r="G96" i="5"/>
  <c r="F96" i="5"/>
  <c r="E96" i="5"/>
  <c r="D96" i="5"/>
  <c r="C96" i="5"/>
  <c r="B96" i="5"/>
  <c r="M95" i="5"/>
  <c r="L95" i="5"/>
  <c r="K95" i="5"/>
  <c r="J95" i="5"/>
  <c r="I95" i="5"/>
  <c r="H95" i="5"/>
  <c r="G95" i="5"/>
  <c r="F95" i="5"/>
  <c r="E95" i="5"/>
  <c r="D95" i="5"/>
  <c r="C95" i="5"/>
  <c r="B95" i="5"/>
  <c r="M94" i="5"/>
  <c r="L94" i="5"/>
  <c r="K94" i="5"/>
  <c r="J94" i="5"/>
  <c r="I94" i="5"/>
  <c r="H94" i="5"/>
  <c r="G94" i="5"/>
  <c r="F94" i="5"/>
  <c r="E94" i="5"/>
  <c r="D94" i="5"/>
  <c r="C94" i="5"/>
  <c r="B94" i="5"/>
  <c r="M93" i="5"/>
  <c r="L93" i="5"/>
  <c r="K93" i="5"/>
  <c r="J93" i="5"/>
  <c r="I93" i="5"/>
  <c r="H93" i="5"/>
  <c r="G93" i="5"/>
  <c r="F93" i="5"/>
  <c r="E93" i="5"/>
  <c r="D93" i="5"/>
  <c r="C93" i="5"/>
  <c r="B93" i="5"/>
  <c r="M92" i="5"/>
  <c r="L92" i="5"/>
  <c r="K92" i="5"/>
  <c r="J92" i="5"/>
  <c r="I92" i="5"/>
  <c r="H92" i="5"/>
  <c r="G92" i="5"/>
  <c r="F92" i="5"/>
  <c r="E92" i="5"/>
  <c r="D92" i="5"/>
  <c r="C92" i="5"/>
  <c r="B92" i="5"/>
  <c r="M91" i="5"/>
  <c r="L91" i="5"/>
  <c r="K91" i="5"/>
  <c r="J91" i="5"/>
  <c r="I91" i="5"/>
  <c r="H91" i="5"/>
  <c r="G91" i="5"/>
  <c r="F91" i="5"/>
  <c r="E91" i="5"/>
  <c r="D91" i="5"/>
  <c r="C91" i="5"/>
  <c r="B91" i="5"/>
  <c r="M90" i="5"/>
  <c r="L90" i="5"/>
  <c r="K90" i="5"/>
  <c r="J90" i="5"/>
  <c r="I90" i="5"/>
  <c r="H90" i="5"/>
  <c r="G90" i="5"/>
  <c r="F90" i="5"/>
  <c r="E90" i="5"/>
  <c r="D90" i="5"/>
  <c r="C90" i="5"/>
  <c r="B90" i="5"/>
  <c r="M89" i="5"/>
  <c r="L89" i="5"/>
  <c r="K89" i="5"/>
  <c r="J89" i="5"/>
  <c r="I89" i="5"/>
  <c r="H89" i="5"/>
  <c r="G89" i="5"/>
  <c r="F89" i="5"/>
  <c r="E89" i="5"/>
  <c r="D89" i="5"/>
  <c r="C89" i="5"/>
  <c r="B89" i="5"/>
  <c r="M25" i="5" l="1"/>
  <c r="L25" i="5"/>
  <c r="K25" i="5"/>
  <c r="J25" i="5"/>
  <c r="I25" i="5"/>
  <c r="H25" i="5"/>
  <c r="G25" i="5"/>
  <c r="F25" i="5"/>
  <c r="E25" i="5"/>
  <c r="D25" i="5"/>
  <c r="C25" i="5"/>
  <c r="B25" i="5"/>
  <c r="M24" i="5"/>
  <c r="L24" i="5"/>
  <c r="K24" i="5"/>
  <c r="J24" i="5"/>
  <c r="I24" i="5"/>
  <c r="H24" i="5"/>
  <c r="G24" i="5"/>
  <c r="F24" i="5"/>
  <c r="E24" i="5"/>
  <c r="D24" i="5"/>
  <c r="C24" i="5"/>
  <c r="B24" i="5"/>
  <c r="M23" i="5"/>
  <c r="L23" i="5"/>
  <c r="K23" i="5"/>
  <c r="J23" i="5"/>
  <c r="I23" i="5"/>
  <c r="H23" i="5"/>
  <c r="G23" i="5"/>
  <c r="F23" i="5"/>
  <c r="E23" i="5"/>
  <c r="D23" i="5"/>
  <c r="C23" i="5"/>
  <c r="B23" i="5"/>
  <c r="M22" i="5"/>
  <c r="L22" i="5"/>
  <c r="K22" i="5"/>
  <c r="J22" i="5"/>
  <c r="I22" i="5"/>
  <c r="H22" i="5"/>
  <c r="G22" i="5"/>
  <c r="F22" i="5"/>
  <c r="E22" i="5"/>
  <c r="D22" i="5"/>
  <c r="C22" i="5"/>
  <c r="B22" i="5"/>
  <c r="M21" i="5"/>
  <c r="L21" i="5"/>
  <c r="K21" i="5"/>
  <c r="J21" i="5"/>
  <c r="I21" i="5"/>
  <c r="H21" i="5"/>
  <c r="G21" i="5"/>
  <c r="F21" i="5"/>
  <c r="E21" i="5"/>
  <c r="D21" i="5"/>
  <c r="C21" i="5"/>
  <c r="B21" i="5"/>
  <c r="M20" i="5"/>
  <c r="L20" i="5"/>
  <c r="K20" i="5"/>
  <c r="J20" i="5"/>
  <c r="I20" i="5"/>
  <c r="H20" i="5"/>
  <c r="G20" i="5"/>
  <c r="F20" i="5"/>
  <c r="E20" i="5"/>
  <c r="D20" i="5"/>
  <c r="C20" i="5"/>
  <c r="B20" i="5"/>
  <c r="M19" i="5"/>
  <c r="L19" i="5"/>
  <c r="K19" i="5"/>
  <c r="J19" i="5"/>
  <c r="I19" i="5"/>
  <c r="H19" i="5"/>
  <c r="G19" i="5"/>
  <c r="F19" i="5"/>
  <c r="E19" i="5"/>
  <c r="D19" i="5"/>
  <c r="C19" i="5"/>
  <c r="B19" i="5"/>
  <c r="M18" i="5"/>
  <c r="L18" i="5"/>
  <c r="K18" i="5"/>
  <c r="J18" i="5"/>
  <c r="I18" i="5"/>
  <c r="H18" i="5"/>
  <c r="G18" i="5"/>
  <c r="F18" i="5"/>
  <c r="E18" i="5"/>
  <c r="D18" i="5"/>
  <c r="C18" i="5"/>
  <c r="B18" i="5"/>
  <c r="M17" i="5"/>
  <c r="L17" i="5"/>
  <c r="K17" i="5"/>
  <c r="J17" i="5"/>
  <c r="I17" i="5"/>
  <c r="H17" i="5"/>
  <c r="G17" i="5"/>
  <c r="F17" i="5"/>
  <c r="E17" i="5"/>
  <c r="D17" i="5"/>
  <c r="C17" i="5"/>
  <c r="M12" i="5"/>
  <c r="L12" i="5"/>
  <c r="K12" i="5"/>
  <c r="J12" i="5"/>
  <c r="I12" i="5"/>
  <c r="H12" i="5"/>
  <c r="G12" i="5"/>
  <c r="F12" i="5"/>
  <c r="E12" i="5"/>
  <c r="D12" i="5"/>
  <c r="C12" i="5"/>
  <c r="B12" i="5"/>
  <c r="M11" i="5"/>
  <c r="L11" i="5"/>
  <c r="K11" i="5"/>
  <c r="J11" i="5"/>
  <c r="I11" i="5"/>
  <c r="H11" i="5"/>
  <c r="G11" i="5"/>
  <c r="F11" i="5"/>
  <c r="E11" i="5"/>
  <c r="D11" i="5"/>
  <c r="C11" i="5"/>
  <c r="B11" i="5"/>
  <c r="M10" i="5"/>
  <c r="L10" i="5"/>
  <c r="K10" i="5"/>
  <c r="J10" i="5"/>
  <c r="I10" i="5"/>
  <c r="H10" i="5"/>
  <c r="G10" i="5"/>
  <c r="F10" i="5"/>
  <c r="E10" i="5"/>
  <c r="D10" i="5"/>
  <c r="C10" i="5"/>
  <c r="B10" i="5"/>
  <c r="M9" i="5"/>
  <c r="L9" i="5"/>
  <c r="K9" i="5"/>
  <c r="J9" i="5"/>
  <c r="I9" i="5"/>
  <c r="H9" i="5"/>
  <c r="G9" i="5"/>
  <c r="F9" i="5"/>
  <c r="E9" i="5"/>
  <c r="D9" i="5"/>
  <c r="C9" i="5"/>
  <c r="B9" i="5"/>
  <c r="M8" i="5"/>
  <c r="L8" i="5"/>
  <c r="K8" i="5"/>
  <c r="J8" i="5"/>
  <c r="I8" i="5"/>
  <c r="H8" i="5"/>
  <c r="G8" i="5"/>
  <c r="F8" i="5"/>
  <c r="E8" i="5"/>
  <c r="D8" i="5"/>
  <c r="C8" i="5"/>
  <c r="B8" i="5"/>
  <c r="M7" i="5"/>
  <c r="L7" i="5"/>
  <c r="K7" i="5"/>
  <c r="J7" i="5"/>
  <c r="I7" i="5"/>
  <c r="H7" i="5"/>
  <c r="G7" i="5"/>
  <c r="F7" i="5"/>
  <c r="E7" i="5"/>
  <c r="D7" i="5"/>
  <c r="C7" i="5"/>
  <c r="B7" i="5"/>
  <c r="M6" i="5"/>
  <c r="L6" i="5"/>
  <c r="K6" i="5"/>
  <c r="J6" i="5"/>
  <c r="I6" i="5"/>
  <c r="H6" i="5"/>
  <c r="G6" i="5"/>
  <c r="F6" i="5"/>
  <c r="E6" i="5"/>
  <c r="D6" i="5"/>
  <c r="C6" i="5"/>
  <c r="B6" i="5"/>
  <c r="M5" i="5"/>
  <c r="L5" i="5"/>
  <c r="K5" i="5"/>
  <c r="J5" i="5"/>
  <c r="I5" i="5"/>
  <c r="H5" i="5"/>
  <c r="G5" i="5"/>
  <c r="F5" i="5"/>
  <c r="E5" i="5"/>
  <c r="D5" i="5"/>
  <c r="C5" i="5"/>
  <c r="B5" i="5"/>
  <c r="B17" i="5"/>
  <c r="N133" i="5" l="1"/>
  <c r="N109" i="5" s="1"/>
  <c r="N132" i="5"/>
  <c r="N108" i="5" s="1"/>
  <c r="N131" i="5"/>
  <c r="N107" i="5" s="1"/>
  <c r="N130" i="5"/>
  <c r="N106" i="5" s="1"/>
  <c r="N129" i="5"/>
  <c r="N105" i="5" s="1"/>
  <c r="N128" i="5"/>
  <c r="N104" i="5" s="1"/>
  <c r="N127" i="5"/>
  <c r="N103" i="5" s="1"/>
  <c r="N126" i="5"/>
  <c r="N102" i="5" s="1"/>
  <c r="N125" i="5"/>
  <c r="N97" i="5"/>
  <c r="N96" i="5"/>
  <c r="N95" i="5"/>
  <c r="N94" i="5"/>
  <c r="N93" i="5"/>
  <c r="N92" i="5"/>
  <c r="N91" i="5"/>
  <c r="N90" i="5"/>
  <c r="N89" i="5"/>
  <c r="N85" i="5"/>
  <c r="N84" i="5"/>
  <c r="N83" i="5"/>
  <c r="N82" i="5"/>
  <c r="N81" i="5"/>
  <c r="N80" i="5"/>
  <c r="N79" i="5"/>
  <c r="N78" i="5"/>
  <c r="N77" i="5"/>
  <c r="N73" i="5"/>
  <c r="N121" i="5" s="1"/>
  <c r="N72" i="5"/>
  <c r="N120" i="5" s="1"/>
  <c r="N71" i="5"/>
  <c r="N119" i="5" s="1"/>
  <c r="N70" i="5"/>
  <c r="N118" i="5" s="1"/>
  <c r="N69" i="5"/>
  <c r="N117" i="5" s="1"/>
  <c r="N68" i="5"/>
  <c r="N116" i="5" s="1"/>
  <c r="N67" i="5"/>
  <c r="N115" i="5" s="1"/>
  <c r="N66" i="5"/>
  <c r="N114" i="5" s="1"/>
  <c r="N65" i="5"/>
  <c r="N49" i="5"/>
  <c r="N48" i="5"/>
  <c r="N47" i="5"/>
  <c r="N46" i="5"/>
  <c r="N45" i="5"/>
  <c r="N44" i="5"/>
  <c r="N43" i="5"/>
  <c r="N42" i="5"/>
  <c r="N41" i="5"/>
  <c r="N37" i="5"/>
  <c r="N36" i="5"/>
  <c r="N35" i="5"/>
  <c r="N34" i="5"/>
  <c r="N33" i="5"/>
  <c r="N32" i="5"/>
  <c r="N31" i="5"/>
  <c r="N30" i="5"/>
  <c r="N29" i="5"/>
  <c r="N25" i="5"/>
  <c r="N24" i="5"/>
  <c r="N23" i="5"/>
  <c r="N22" i="5"/>
  <c r="N21" i="5"/>
  <c r="N20" i="5"/>
  <c r="N19" i="5"/>
  <c r="N18" i="5"/>
  <c r="N17" i="5"/>
  <c r="N12" i="5"/>
  <c r="N11" i="5"/>
  <c r="N10" i="5"/>
  <c r="N9" i="5"/>
  <c r="N8" i="5"/>
  <c r="N7" i="5"/>
  <c r="N6" i="5"/>
  <c r="N5" i="5"/>
  <c r="N181" i="5"/>
  <c r="N180" i="5"/>
  <c r="N179" i="5"/>
  <c r="N178" i="5"/>
  <c r="N177" i="5"/>
  <c r="N176" i="5"/>
  <c r="N175" i="5"/>
  <c r="N174" i="5"/>
  <c r="N169" i="5"/>
  <c r="N168" i="5"/>
  <c r="N167" i="5"/>
  <c r="N166" i="5"/>
  <c r="N165" i="5"/>
  <c r="N164" i="5"/>
  <c r="N163" i="5"/>
  <c r="N162" i="5"/>
  <c r="N157" i="5"/>
  <c r="N145" i="5" s="1"/>
  <c r="N156" i="5"/>
  <c r="N144" i="5" s="1"/>
  <c r="N155" i="5"/>
  <c r="N143" i="5" s="1"/>
  <c r="N154" i="5"/>
  <c r="N142" i="5" s="1"/>
  <c r="N153" i="5"/>
  <c r="N141" i="5" s="1"/>
  <c r="N152" i="5"/>
  <c r="N140" i="5" s="1"/>
  <c r="N151" i="5"/>
  <c r="N139" i="5" s="1"/>
  <c r="N150" i="5"/>
  <c r="N138" i="5" s="1"/>
  <c r="N101" i="5" l="1"/>
  <c r="N113" i="5"/>
  <c r="M198" i="6"/>
  <c r="L198" i="6"/>
  <c r="K198" i="6"/>
  <c r="J198" i="6"/>
  <c r="I198" i="6"/>
  <c r="H198" i="6"/>
  <c r="G198" i="6"/>
  <c r="F198" i="6"/>
  <c r="E198" i="6"/>
  <c r="D198" i="6"/>
  <c r="C198" i="6"/>
  <c r="B198" i="6"/>
  <c r="N196" i="6"/>
  <c r="N195" i="6"/>
  <c r="N194" i="6"/>
  <c r="N188" i="6"/>
  <c r="N187" i="6"/>
  <c r="N198" i="6" s="1"/>
  <c r="M185" i="6"/>
  <c r="L185" i="6"/>
  <c r="K185" i="6"/>
  <c r="J185" i="6"/>
  <c r="I185" i="6"/>
  <c r="H185" i="6"/>
  <c r="G185" i="6"/>
  <c r="F185" i="6"/>
  <c r="E185" i="6"/>
  <c r="D185" i="6"/>
  <c r="C185" i="6"/>
  <c r="B185" i="6"/>
  <c r="N183" i="6"/>
  <c r="N182" i="6"/>
  <c r="N176" i="6"/>
  <c r="N175" i="6"/>
  <c r="N174" i="6"/>
  <c r="N185" i="6" s="1"/>
  <c r="M172" i="6"/>
  <c r="M159" i="6" s="1"/>
  <c r="L172" i="6"/>
  <c r="K172" i="6"/>
  <c r="K159" i="6" s="1"/>
  <c r="J172" i="6"/>
  <c r="I172" i="6"/>
  <c r="I159" i="6" s="1"/>
  <c r="H172" i="6"/>
  <c r="G172" i="6"/>
  <c r="G159" i="6" s="1"/>
  <c r="F172" i="6"/>
  <c r="E172" i="6"/>
  <c r="E159" i="6" s="1"/>
  <c r="D172" i="6"/>
  <c r="C172" i="6"/>
  <c r="C159" i="6" s="1"/>
  <c r="B172" i="6"/>
  <c r="N170" i="6"/>
  <c r="N169" i="6"/>
  <c r="N163" i="6"/>
  <c r="N162" i="6"/>
  <c r="N161" i="6"/>
  <c r="N172" i="6" s="1"/>
  <c r="L159" i="6"/>
  <c r="J159" i="6"/>
  <c r="H159" i="6"/>
  <c r="F159" i="6"/>
  <c r="D159" i="6"/>
  <c r="B159" i="6"/>
  <c r="M158" i="6"/>
  <c r="L158" i="6"/>
  <c r="K158" i="6"/>
  <c r="J158" i="6"/>
  <c r="I158" i="6"/>
  <c r="H158" i="6"/>
  <c r="G158" i="6"/>
  <c r="F158" i="6"/>
  <c r="E158" i="6"/>
  <c r="D158" i="6"/>
  <c r="C158" i="6"/>
  <c r="B158" i="6"/>
  <c r="M157" i="6"/>
  <c r="L157" i="6"/>
  <c r="K157" i="6"/>
  <c r="J157" i="6"/>
  <c r="I157" i="6"/>
  <c r="H157" i="6"/>
  <c r="G157" i="6"/>
  <c r="F157" i="6"/>
  <c r="E157" i="6"/>
  <c r="D157" i="6"/>
  <c r="C157" i="6"/>
  <c r="B157" i="6"/>
  <c r="N157" i="6" s="1"/>
  <c r="M156" i="6"/>
  <c r="L156" i="6"/>
  <c r="K156" i="6"/>
  <c r="J156" i="6"/>
  <c r="I156" i="6"/>
  <c r="H156" i="6"/>
  <c r="G156" i="6"/>
  <c r="F156" i="6"/>
  <c r="E156" i="6"/>
  <c r="D156" i="6"/>
  <c r="C156" i="6"/>
  <c r="B156" i="6"/>
  <c r="N156" i="6" s="1"/>
  <c r="M155" i="6"/>
  <c r="L155" i="6"/>
  <c r="K155" i="6"/>
  <c r="J155" i="6"/>
  <c r="I155" i="6"/>
  <c r="H155" i="6"/>
  <c r="G155" i="6"/>
  <c r="F155" i="6"/>
  <c r="E155" i="6"/>
  <c r="D155" i="6"/>
  <c r="C155" i="6"/>
  <c r="B155" i="6"/>
  <c r="N155" i="6" s="1"/>
  <c r="M154" i="6"/>
  <c r="L154" i="6"/>
  <c r="K154" i="6"/>
  <c r="J154" i="6"/>
  <c r="I154" i="6"/>
  <c r="H154" i="6"/>
  <c r="G154" i="6"/>
  <c r="F154" i="6"/>
  <c r="E154" i="6"/>
  <c r="D154" i="6"/>
  <c r="C154" i="6"/>
  <c r="B154" i="6"/>
  <c r="M153" i="6"/>
  <c r="L153" i="6"/>
  <c r="K153" i="6"/>
  <c r="J153" i="6"/>
  <c r="I153" i="6"/>
  <c r="H153" i="6"/>
  <c r="G153" i="6"/>
  <c r="F153" i="6"/>
  <c r="E153" i="6"/>
  <c r="D153" i="6"/>
  <c r="C153" i="6"/>
  <c r="B153" i="6"/>
  <c r="M152" i="6"/>
  <c r="L152" i="6"/>
  <c r="K152" i="6"/>
  <c r="J152" i="6"/>
  <c r="I152" i="6"/>
  <c r="H152" i="6"/>
  <c r="G152" i="6"/>
  <c r="F152" i="6"/>
  <c r="E152" i="6"/>
  <c r="D152" i="6"/>
  <c r="C152" i="6"/>
  <c r="B152" i="6"/>
  <c r="M151" i="6"/>
  <c r="L151" i="6"/>
  <c r="K151" i="6"/>
  <c r="J151" i="6"/>
  <c r="I151" i="6"/>
  <c r="H151" i="6"/>
  <c r="G151" i="6"/>
  <c r="F151" i="6"/>
  <c r="E151" i="6"/>
  <c r="D151" i="6"/>
  <c r="C151" i="6"/>
  <c r="B151" i="6"/>
  <c r="M150" i="6"/>
  <c r="L150" i="6"/>
  <c r="K150" i="6"/>
  <c r="J150" i="6"/>
  <c r="I150" i="6"/>
  <c r="H150" i="6"/>
  <c r="G150" i="6"/>
  <c r="F150" i="6"/>
  <c r="E150" i="6"/>
  <c r="D150" i="6"/>
  <c r="C150" i="6"/>
  <c r="B150" i="6"/>
  <c r="M149" i="6"/>
  <c r="L149" i="6"/>
  <c r="K149" i="6"/>
  <c r="J149" i="6"/>
  <c r="I149" i="6"/>
  <c r="H149" i="6"/>
  <c r="G149" i="6"/>
  <c r="F149" i="6"/>
  <c r="E149" i="6"/>
  <c r="D149" i="6"/>
  <c r="C149" i="6"/>
  <c r="B149" i="6"/>
  <c r="N149" i="6" s="1"/>
  <c r="M148" i="6"/>
  <c r="L148" i="6"/>
  <c r="K148" i="6"/>
  <c r="J148" i="6"/>
  <c r="I148" i="6"/>
  <c r="H148" i="6"/>
  <c r="G148" i="6"/>
  <c r="F148" i="6"/>
  <c r="E148" i="6"/>
  <c r="D148" i="6"/>
  <c r="C148" i="6"/>
  <c r="B148" i="6"/>
  <c r="N148" i="6" s="1"/>
  <c r="N159" i="6" s="1"/>
  <c r="M146" i="6"/>
  <c r="L146" i="6"/>
  <c r="K146" i="6"/>
  <c r="J146" i="6"/>
  <c r="I146" i="6"/>
  <c r="H146" i="6"/>
  <c r="G146" i="6"/>
  <c r="F146" i="6"/>
  <c r="E146" i="6"/>
  <c r="D146" i="6"/>
  <c r="C146" i="6"/>
  <c r="B146" i="6"/>
  <c r="N144" i="6"/>
  <c r="N143" i="6"/>
  <c r="N142" i="6"/>
  <c r="N136" i="6"/>
  <c r="N135" i="6"/>
  <c r="N146" i="6" s="1"/>
  <c r="M132" i="6"/>
  <c r="L132" i="6"/>
  <c r="K132" i="6"/>
  <c r="J132" i="6"/>
  <c r="I132" i="6"/>
  <c r="H132" i="6"/>
  <c r="G132" i="6"/>
  <c r="F132" i="6"/>
  <c r="E132" i="6"/>
  <c r="D132" i="6"/>
  <c r="C132" i="6"/>
  <c r="B132" i="6"/>
  <c r="M131" i="6"/>
  <c r="L131" i="6"/>
  <c r="K131" i="6"/>
  <c r="J131" i="6"/>
  <c r="I131" i="6"/>
  <c r="H131" i="6"/>
  <c r="G131" i="6"/>
  <c r="F131" i="6"/>
  <c r="E131" i="6"/>
  <c r="D131" i="6"/>
  <c r="C131" i="6"/>
  <c r="B131" i="6"/>
  <c r="N131" i="6" s="1"/>
  <c r="M130" i="6"/>
  <c r="L130" i="6"/>
  <c r="K130" i="6"/>
  <c r="J130" i="6"/>
  <c r="I130" i="6"/>
  <c r="H130" i="6"/>
  <c r="G130" i="6"/>
  <c r="F130" i="6"/>
  <c r="E130" i="6"/>
  <c r="D130" i="6"/>
  <c r="C130" i="6"/>
  <c r="B130" i="6"/>
  <c r="M129" i="6"/>
  <c r="L129" i="6"/>
  <c r="K129" i="6"/>
  <c r="J129" i="6"/>
  <c r="I129" i="6"/>
  <c r="H129" i="6"/>
  <c r="G129" i="6"/>
  <c r="F129" i="6"/>
  <c r="E129" i="6"/>
  <c r="D129" i="6"/>
  <c r="C129" i="6"/>
  <c r="B129" i="6"/>
  <c r="M128" i="6"/>
  <c r="L128" i="6"/>
  <c r="K128" i="6"/>
  <c r="J128" i="6"/>
  <c r="I128" i="6"/>
  <c r="H128" i="6"/>
  <c r="G128" i="6"/>
  <c r="F128" i="6"/>
  <c r="E128" i="6"/>
  <c r="D128" i="6"/>
  <c r="C128" i="6"/>
  <c r="B128" i="6"/>
  <c r="M127" i="6"/>
  <c r="L127" i="6"/>
  <c r="K127" i="6"/>
  <c r="J127" i="6"/>
  <c r="I127" i="6"/>
  <c r="H127" i="6"/>
  <c r="G127" i="6"/>
  <c r="F127" i="6"/>
  <c r="E127" i="6"/>
  <c r="D127" i="6"/>
  <c r="C127" i="6"/>
  <c r="B127" i="6"/>
  <c r="M126" i="6"/>
  <c r="L126" i="6"/>
  <c r="K126" i="6"/>
  <c r="J126" i="6"/>
  <c r="I126" i="6"/>
  <c r="H126" i="6"/>
  <c r="G126" i="6"/>
  <c r="F126" i="6"/>
  <c r="E126" i="6"/>
  <c r="D126" i="6"/>
  <c r="C126" i="6"/>
  <c r="B126" i="6"/>
  <c r="M125" i="6"/>
  <c r="L125" i="6"/>
  <c r="K125" i="6"/>
  <c r="J125" i="6"/>
  <c r="I125" i="6"/>
  <c r="H125" i="6"/>
  <c r="G125" i="6"/>
  <c r="F125" i="6"/>
  <c r="E125" i="6"/>
  <c r="D125" i="6"/>
  <c r="C125" i="6"/>
  <c r="B125" i="6"/>
  <c r="M124" i="6"/>
  <c r="L124" i="6"/>
  <c r="K124" i="6"/>
  <c r="J124" i="6"/>
  <c r="I124" i="6"/>
  <c r="H124" i="6"/>
  <c r="G124" i="6"/>
  <c r="F124" i="6"/>
  <c r="E124" i="6"/>
  <c r="D124" i="6"/>
  <c r="C124" i="6"/>
  <c r="B124" i="6"/>
  <c r="M123" i="6"/>
  <c r="L123" i="6"/>
  <c r="K123" i="6"/>
  <c r="J123" i="6"/>
  <c r="I123" i="6"/>
  <c r="H123" i="6"/>
  <c r="G123" i="6"/>
  <c r="F123" i="6"/>
  <c r="E123" i="6"/>
  <c r="D123" i="6"/>
  <c r="C123" i="6"/>
  <c r="B123" i="6"/>
  <c r="N123" i="6" s="1"/>
  <c r="M122" i="6"/>
  <c r="L122" i="6"/>
  <c r="K122" i="6"/>
  <c r="J122" i="6"/>
  <c r="I122" i="6"/>
  <c r="H122" i="6"/>
  <c r="G122" i="6"/>
  <c r="F122" i="6"/>
  <c r="E122" i="6"/>
  <c r="D122" i="6"/>
  <c r="C122" i="6"/>
  <c r="B122" i="6"/>
  <c r="M119" i="6"/>
  <c r="L119" i="6"/>
  <c r="K119" i="6"/>
  <c r="J119" i="6"/>
  <c r="I119" i="6"/>
  <c r="H119" i="6"/>
  <c r="G119" i="6"/>
  <c r="F119" i="6"/>
  <c r="E119" i="6"/>
  <c r="D119" i="6"/>
  <c r="C119" i="6"/>
  <c r="B119" i="6"/>
  <c r="M118" i="6"/>
  <c r="L118" i="6"/>
  <c r="K118" i="6"/>
  <c r="J118" i="6"/>
  <c r="I118" i="6"/>
  <c r="H118" i="6"/>
  <c r="G118" i="6"/>
  <c r="F118" i="6"/>
  <c r="E118" i="6"/>
  <c r="D118" i="6"/>
  <c r="C118" i="6"/>
  <c r="B118" i="6"/>
  <c r="M117" i="6"/>
  <c r="L117" i="6"/>
  <c r="K117" i="6"/>
  <c r="J117" i="6"/>
  <c r="I117" i="6"/>
  <c r="H117" i="6"/>
  <c r="G117" i="6"/>
  <c r="F117" i="6"/>
  <c r="E117" i="6"/>
  <c r="D117" i="6"/>
  <c r="C117" i="6"/>
  <c r="B117" i="6"/>
  <c r="N117" i="6" s="1"/>
  <c r="M116" i="6"/>
  <c r="L116" i="6"/>
  <c r="K116" i="6"/>
  <c r="J116" i="6"/>
  <c r="I116" i="6"/>
  <c r="H116" i="6"/>
  <c r="G116" i="6"/>
  <c r="F116" i="6"/>
  <c r="E116" i="6"/>
  <c r="D116" i="6"/>
  <c r="C116" i="6"/>
  <c r="B116" i="6"/>
  <c r="M115" i="6"/>
  <c r="L115" i="6"/>
  <c r="K115" i="6"/>
  <c r="J115" i="6"/>
  <c r="I115" i="6"/>
  <c r="H115" i="6"/>
  <c r="G115" i="6"/>
  <c r="F115" i="6"/>
  <c r="E115" i="6"/>
  <c r="D115" i="6"/>
  <c r="C115" i="6"/>
  <c r="B115" i="6"/>
  <c r="M114" i="6"/>
  <c r="L114" i="6"/>
  <c r="K114" i="6"/>
  <c r="J114" i="6"/>
  <c r="I114" i="6"/>
  <c r="H114" i="6"/>
  <c r="G114" i="6"/>
  <c r="F114" i="6"/>
  <c r="E114" i="6"/>
  <c r="D114" i="6"/>
  <c r="C114" i="6"/>
  <c r="B114" i="6"/>
  <c r="M113" i="6"/>
  <c r="M120" i="6" s="1"/>
  <c r="L113" i="6"/>
  <c r="K113" i="6"/>
  <c r="J113" i="6"/>
  <c r="I113" i="6"/>
  <c r="I120" i="6" s="1"/>
  <c r="H113" i="6"/>
  <c r="G113" i="6"/>
  <c r="F113" i="6"/>
  <c r="E113" i="6"/>
  <c r="E120" i="6" s="1"/>
  <c r="D113" i="6"/>
  <c r="C113" i="6"/>
  <c r="B113" i="6"/>
  <c r="M112" i="6"/>
  <c r="L112" i="6"/>
  <c r="K112" i="6"/>
  <c r="J112" i="6"/>
  <c r="I112" i="6"/>
  <c r="H112" i="6"/>
  <c r="G112" i="6"/>
  <c r="F112" i="6"/>
  <c r="E112" i="6"/>
  <c r="D112" i="6"/>
  <c r="C112" i="6"/>
  <c r="B112" i="6"/>
  <c r="M111" i="6"/>
  <c r="L111" i="6"/>
  <c r="K111" i="6"/>
  <c r="J111" i="6"/>
  <c r="I111" i="6"/>
  <c r="H111" i="6"/>
  <c r="G111" i="6"/>
  <c r="F111" i="6"/>
  <c r="E111" i="6"/>
  <c r="D111" i="6"/>
  <c r="C111" i="6"/>
  <c r="B111" i="6"/>
  <c r="N111" i="6" s="1"/>
  <c r="M110" i="6"/>
  <c r="L110" i="6"/>
  <c r="K110" i="6"/>
  <c r="J110" i="6"/>
  <c r="I110" i="6"/>
  <c r="H110" i="6"/>
  <c r="G110" i="6"/>
  <c r="F110" i="6"/>
  <c r="E110" i="6"/>
  <c r="D110" i="6"/>
  <c r="C110" i="6"/>
  <c r="B110" i="6"/>
  <c r="N110" i="6" s="1"/>
  <c r="M109" i="6"/>
  <c r="L109" i="6"/>
  <c r="K109" i="6"/>
  <c r="K120" i="6" s="1"/>
  <c r="J109" i="6"/>
  <c r="I109" i="6"/>
  <c r="H109" i="6"/>
  <c r="G109" i="6"/>
  <c r="G120" i="6" s="1"/>
  <c r="F109" i="6"/>
  <c r="E109" i="6"/>
  <c r="D109" i="6"/>
  <c r="C109" i="6"/>
  <c r="C120" i="6" s="1"/>
  <c r="B109" i="6"/>
  <c r="N109" i="6" s="1"/>
  <c r="F107" i="6"/>
  <c r="B107" i="6"/>
  <c r="M106" i="6"/>
  <c r="L106" i="6"/>
  <c r="K106" i="6"/>
  <c r="J106" i="6"/>
  <c r="I106" i="6"/>
  <c r="H106" i="6"/>
  <c r="G106" i="6"/>
  <c r="F106" i="6"/>
  <c r="E106" i="6"/>
  <c r="D106" i="6"/>
  <c r="C106" i="6"/>
  <c r="B106" i="6"/>
  <c r="M105" i="6"/>
  <c r="L105" i="6"/>
  <c r="K105" i="6"/>
  <c r="J105" i="6"/>
  <c r="I105" i="6"/>
  <c r="H105" i="6"/>
  <c r="G105" i="6"/>
  <c r="F105" i="6"/>
  <c r="E105" i="6"/>
  <c r="D105" i="6"/>
  <c r="C105" i="6"/>
  <c r="B105" i="6"/>
  <c r="N105" i="6" s="1"/>
  <c r="M104" i="6"/>
  <c r="L104" i="6"/>
  <c r="K104" i="6"/>
  <c r="J104" i="6"/>
  <c r="I104" i="6"/>
  <c r="H104" i="6"/>
  <c r="G104" i="6"/>
  <c r="F104" i="6"/>
  <c r="E104" i="6"/>
  <c r="D104" i="6"/>
  <c r="C104" i="6"/>
  <c r="B104" i="6"/>
  <c r="N104" i="6" s="1"/>
  <c r="M103" i="6"/>
  <c r="L103" i="6"/>
  <c r="K103" i="6"/>
  <c r="J103" i="6"/>
  <c r="I103" i="6"/>
  <c r="H103" i="6"/>
  <c r="G103" i="6"/>
  <c r="F103" i="6"/>
  <c r="E103" i="6"/>
  <c r="D103" i="6"/>
  <c r="C103" i="6"/>
  <c r="B103" i="6"/>
  <c r="M102" i="6"/>
  <c r="L102" i="6"/>
  <c r="K102" i="6"/>
  <c r="J102" i="6"/>
  <c r="I102" i="6"/>
  <c r="H102" i="6"/>
  <c r="G102" i="6"/>
  <c r="F102" i="6"/>
  <c r="E102" i="6"/>
  <c r="D102" i="6"/>
  <c r="C102" i="6"/>
  <c r="B102" i="6"/>
  <c r="M101" i="6"/>
  <c r="L101" i="6"/>
  <c r="K101" i="6"/>
  <c r="J101" i="6"/>
  <c r="I101" i="6"/>
  <c r="H101" i="6"/>
  <c r="G101" i="6"/>
  <c r="F101" i="6"/>
  <c r="E101" i="6"/>
  <c r="D101" i="6"/>
  <c r="C101" i="6"/>
  <c r="B101" i="6"/>
  <c r="M100" i="6"/>
  <c r="L100" i="6"/>
  <c r="K100" i="6"/>
  <c r="J100" i="6"/>
  <c r="J107" i="6" s="1"/>
  <c r="I100" i="6"/>
  <c r="H100" i="6"/>
  <c r="G100" i="6"/>
  <c r="F100" i="6"/>
  <c r="E100" i="6"/>
  <c r="D100" i="6"/>
  <c r="C100" i="6"/>
  <c r="B100" i="6"/>
  <c r="M99" i="6"/>
  <c r="L99" i="6"/>
  <c r="K99" i="6"/>
  <c r="J99" i="6"/>
  <c r="I99" i="6"/>
  <c r="H99" i="6"/>
  <c r="G99" i="6"/>
  <c r="F99" i="6"/>
  <c r="E99" i="6"/>
  <c r="D99" i="6"/>
  <c r="C99" i="6"/>
  <c r="B99" i="6"/>
  <c r="M98" i="6"/>
  <c r="L98" i="6"/>
  <c r="K98" i="6"/>
  <c r="J98" i="6"/>
  <c r="I98" i="6"/>
  <c r="H98" i="6"/>
  <c r="G98" i="6"/>
  <c r="F98" i="6"/>
  <c r="E98" i="6"/>
  <c r="D98" i="6"/>
  <c r="C98" i="6"/>
  <c r="B98" i="6"/>
  <c r="M97" i="6"/>
  <c r="L97" i="6"/>
  <c r="K97" i="6"/>
  <c r="J97" i="6"/>
  <c r="I97" i="6"/>
  <c r="H97" i="6"/>
  <c r="G97" i="6"/>
  <c r="F97" i="6"/>
  <c r="E97" i="6"/>
  <c r="D97" i="6"/>
  <c r="C97" i="6"/>
  <c r="B97" i="6"/>
  <c r="N97" i="6" s="1"/>
  <c r="M96" i="6"/>
  <c r="L96" i="6"/>
  <c r="K96" i="6"/>
  <c r="J96" i="6"/>
  <c r="I96" i="6"/>
  <c r="H96" i="6"/>
  <c r="G96" i="6"/>
  <c r="F96" i="6"/>
  <c r="E96" i="6"/>
  <c r="D96" i="6"/>
  <c r="C96" i="6"/>
  <c r="B96" i="6"/>
  <c r="N96" i="6" s="1"/>
  <c r="M94" i="6"/>
  <c r="L94" i="6"/>
  <c r="K94" i="6"/>
  <c r="J94" i="6"/>
  <c r="I94" i="6"/>
  <c r="H94" i="6"/>
  <c r="G94" i="6"/>
  <c r="F94" i="6"/>
  <c r="E94" i="6"/>
  <c r="D94" i="6"/>
  <c r="C94" i="6"/>
  <c r="B94" i="6"/>
  <c r="N92" i="6"/>
  <c r="N91" i="6"/>
  <c r="N85" i="6"/>
  <c r="N84" i="6"/>
  <c r="N83" i="6"/>
  <c r="N94" i="6" s="1"/>
  <c r="M81" i="6"/>
  <c r="L81" i="6"/>
  <c r="K81" i="6"/>
  <c r="J81" i="6"/>
  <c r="I81" i="6"/>
  <c r="H81" i="6"/>
  <c r="G81" i="6"/>
  <c r="F81" i="6"/>
  <c r="E81" i="6"/>
  <c r="D81" i="6"/>
  <c r="C81" i="6"/>
  <c r="B81" i="6"/>
  <c r="N79" i="6"/>
  <c r="N73" i="6"/>
  <c r="A73" i="6"/>
  <c r="A86" i="6" s="1"/>
  <c r="A99" i="6" s="1"/>
  <c r="A112" i="6" s="1"/>
  <c r="A125" i="6" s="1"/>
  <c r="A138" i="6" s="1"/>
  <c r="A151" i="6" s="1"/>
  <c r="A164" i="6" s="1"/>
  <c r="A177" i="6" s="1"/>
  <c r="A190" i="6" s="1"/>
  <c r="N72" i="6"/>
  <c r="N71" i="6"/>
  <c r="N70" i="6"/>
  <c r="N81" i="6" s="1"/>
  <c r="M67" i="6"/>
  <c r="L67" i="6"/>
  <c r="K67" i="6"/>
  <c r="J67" i="6"/>
  <c r="I67" i="6"/>
  <c r="H67" i="6"/>
  <c r="G67" i="6"/>
  <c r="F67" i="6"/>
  <c r="E67" i="6"/>
  <c r="D67" i="6"/>
  <c r="C67" i="6"/>
  <c r="B67" i="6"/>
  <c r="A67" i="6"/>
  <c r="A80" i="6" s="1"/>
  <c r="A93" i="6" s="1"/>
  <c r="A106" i="6" s="1"/>
  <c r="A119" i="6" s="1"/>
  <c r="A132" i="6" s="1"/>
  <c r="A145" i="6" s="1"/>
  <c r="A158" i="6" s="1"/>
  <c r="A171" i="6" s="1"/>
  <c r="A184" i="6" s="1"/>
  <c r="A197" i="6" s="1"/>
  <c r="M66" i="6"/>
  <c r="L66" i="6"/>
  <c r="K66" i="6"/>
  <c r="J66" i="6"/>
  <c r="I66" i="6"/>
  <c r="H66" i="6"/>
  <c r="G66" i="6"/>
  <c r="F66" i="6"/>
  <c r="E66" i="6"/>
  <c r="D66" i="6"/>
  <c r="C66" i="6"/>
  <c r="B66" i="6"/>
  <c r="N66" i="6" s="1"/>
  <c r="M65" i="6"/>
  <c r="L65" i="6"/>
  <c r="K65" i="6"/>
  <c r="J65" i="6"/>
  <c r="I65" i="6"/>
  <c r="H65" i="6"/>
  <c r="G65" i="6"/>
  <c r="F65" i="6"/>
  <c r="E65" i="6"/>
  <c r="D65" i="6"/>
  <c r="C65" i="6"/>
  <c r="B65" i="6"/>
  <c r="M64" i="6"/>
  <c r="M68" i="6" s="1"/>
  <c r="L64" i="6"/>
  <c r="K64" i="6"/>
  <c r="J64" i="6"/>
  <c r="I64" i="6"/>
  <c r="I68" i="6" s="1"/>
  <c r="H64" i="6"/>
  <c r="G64" i="6"/>
  <c r="F64" i="6"/>
  <c r="E64" i="6"/>
  <c r="E68" i="6" s="1"/>
  <c r="D64" i="6"/>
  <c r="C64" i="6"/>
  <c r="B64" i="6"/>
  <c r="M63" i="6"/>
  <c r="L63" i="6"/>
  <c r="K63" i="6"/>
  <c r="J63" i="6"/>
  <c r="I63" i="6"/>
  <c r="H63" i="6"/>
  <c r="G63" i="6"/>
  <c r="F63" i="6"/>
  <c r="E63" i="6"/>
  <c r="D63" i="6"/>
  <c r="C63" i="6"/>
  <c r="B63" i="6"/>
  <c r="M62" i="6"/>
  <c r="L62" i="6"/>
  <c r="K62" i="6"/>
  <c r="J62" i="6"/>
  <c r="I62" i="6"/>
  <c r="H62" i="6"/>
  <c r="G62" i="6"/>
  <c r="F62" i="6"/>
  <c r="E62" i="6"/>
  <c r="D62" i="6"/>
  <c r="C62" i="6"/>
  <c r="B62" i="6"/>
  <c r="M61" i="6"/>
  <c r="L61" i="6"/>
  <c r="K61" i="6"/>
  <c r="J61" i="6"/>
  <c r="I61" i="6"/>
  <c r="H61" i="6"/>
  <c r="G61" i="6"/>
  <c r="F61" i="6"/>
  <c r="E61" i="6"/>
  <c r="D61" i="6"/>
  <c r="C61" i="6"/>
  <c r="B61" i="6"/>
  <c r="M60" i="6"/>
  <c r="L60" i="6"/>
  <c r="K60" i="6"/>
  <c r="J60" i="6"/>
  <c r="I60" i="6"/>
  <c r="H60" i="6"/>
  <c r="G60" i="6"/>
  <c r="F60" i="6"/>
  <c r="E60" i="6"/>
  <c r="D60" i="6"/>
  <c r="C60" i="6"/>
  <c r="B60" i="6"/>
  <c r="N60" i="6" s="1"/>
  <c r="M59" i="6"/>
  <c r="L59" i="6"/>
  <c r="K59" i="6"/>
  <c r="J59" i="6"/>
  <c r="I59" i="6"/>
  <c r="H59" i="6"/>
  <c r="G59" i="6"/>
  <c r="F59" i="6"/>
  <c r="E59" i="6"/>
  <c r="D59" i="6"/>
  <c r="C59" i="6"/>
  <c r="B59" i="6"/>
  <c r="M58" i="6"/>
  <c r="L58" i="6"/>
  <c r="K58" i="6"/>
  <c r="J58" i="6"/>
  <c r="I58" i="6"/>
  <c r="H58" i="6"/>
  <c r="G58" i="6"/>
  <c r="F58" i="6"/>
  <c r="E58" i="6"/>
  <c r="D58" i="6"/>
  <c r="C58" i="6"/>
  <c r="B58" i="6"/>
  <c r="N58" i="6" s="1"/>
  <c r="M57" i="6"/>
  <c r="L57" i="6"/>
  <c r="K57" i="6"/>
  <c r="J57" i="6"/>
  <c r="I57" i="6"/>
  <c r="H57" i="6"/>
  <c r="G57" i="6"/>
  <c r="F57" i="6"/>
  <c r="E57" i="6"/>
  <c r="D57" i="6"/>
  <c r="C57" i="6"/>
  <c r="B57" i="6"/>
  <c r="M55" i="6"/>
  <c r="L55" i="6"/>
  <c r="K55" i="6"/>
  <c r="J55" i="6"/>
  <c r="I55" i="6"/>
  <c r="H55" i="6"/>
  <c r="G55" i="6"/>
  <c r="F55" i="6"/>
  <c r="E55" i="6"/>
  <c r="D55" i="6"/>
  <c r="C55" i="6"/>
  <c r="B55" i="6"/>
  <c r="N55" i="6" s="1"/>
  <c r="N53" i="6"/>
  <c r="N47" i="6"/>
  <c r="N46" i="6"/>
  <c r="N45" i="6"/>
  <c r="N44" i="6"/>
  <c r="M42" i="6"/>
  <c r="L42" i="6"/>
  <c r="K42" i="6"/>
  <c r="J42" i="6"/>
  <c r="I42" i="6"/>
  <c r="H42" i="6"/>
  <c r="G42" i="6"/>
  <c r="F42" i="6"/>
  <c r="E42" i="6"/>
  <c r="D42" i="6"/>
  <c r="C42" i="6"/>
  <c r="B42" i="6"/>
  <c r="N40" i="6"/>
  <c r="A36" i="6"/>
  <c r="A49" i="6" s="1"/>
  <c r="A62" i="6" s="1"/>
  <c r="A75" i="6" s="1"/>
  <c r="A88" i="6" s="1"/>
  <c r="A101" i="6" s="1"/>
  <c r="A114" i="6" s="1"/>
  <c r="A127" i="6" s="1"/>
  <c r="A140" i="6" s="1"/>
  <c r="A153" i="6" s="1"/>
  <c r="A166" i="6" s="1"/>
  <c r="A179" i="6" s="1"/>
  <c r="A192" i="6" s="1"/>
  <c r="N34" i="6"/>
  <c r="N33" i="6"/>
  <c r="N32" i="6"/>
  <c r="N31" i="6"/>
  <c r="M28" i="6"/>
  <c r="L28" i="6"/>
  <c r="L29" i="6" s="1"/>
  <c r="K28" i="6"/>
  <c r="J28" i="6"/>
  <c r="I28" i="6"/>
  <c r="H28" i="6"/>
  <c r="H29" i="6" s="1"/>
  <c r="G28" i="6"/>
  <c r="F28" i="6"/>
  <c r="E28" i="6"/>
  <c r="D28" i="6"/>
  <c r="C28" i="6"/>
  <c r="B28" i="6"/>
  <c r="M27" i="6"/>
  <c r="L27" i="6"/>
  <c r="K27" i="6"/>
  <c r="J27" i="6"/>
  <c r="I27" i="6"/>
  <c r="H27" i="6"/>
  <c r="G27" i="6"/>
  <c r="F27" i="6"/>
  <c r="E27" i="6"/>
  <c r="D27" i="6"/>
  <c r="C27" i="6"/>
  <c r="B27" i="6"/>
  <c r="A27" i="6"/>
  <c r="A40" i="6" s="1"/>
  <c r="A53" i="6" s="1"/>
  <c r="A66" i="6" s="1"/>
  <c r="A79" i="6" s="1"/>
  <c r="A92" i="6" s="1"/>
  <c r="A105" i="6" s="1"/>
  <c r="A118" i="6" s="1"/>
  <c r="A131" i="6" s="1"/>
  <c r="A144" i="6" s="1"/>
  <c r="A157" i="6" s="1"/>
  <c r="A170" i="6" s="1"/>
  <c r="A183" i="6" s="1"/>
  <c r="A196" i="6" s="1"/>
  <c r="M26" i="6"/>
  <c r="L26" i="6"/>
  <c r="K26" i="6"/>
  <c r="J26" i="6"/>
  <c r="I26" i="6"/>
  <c r="H26" i="6"/>
  <c r="G26" i="6"/>
  <c r="F26" i="6"/>
  <c r="E26" i="6"/>
  <c r="D26" i="6"/>
  <c r="C26" i="6"/>
  <c r="B26" i="6"/>
  <c r="A26" i="6"/>
  <c r="A39" i="6" s="1"/>
  <c r="A52" i="6" s="1"/>
  <c r="A65" i="6" s="1"/>
  <c r="A78" i="6" s="1"/>
  <c r="A91" i="6" s="1"/>
  <c r="A104" i="6" s="1"/>
  <c r="A117" i="6" s="1"/>
  <c r="A130" i="6" s="1"/>
  <c r="A143" i="6" s="1"/>
  <c r="A156" i="6" s="1"/>
  <c r="A169" i="6" s="1"/>
  <c r="A182" i="6" s="1"/>
  <c r="A195" i="6" s="1"/>
  <c r="M25" i="6"/>
  <c r="L25" i="6"/>
  <c r="K25" i="6"/>
  <c r="J25" i="6"/>
  <c r="I25" i="6"/>
  <c r="H25" i="6"/>
  <c r="G25" i="6"/>
  <c r="F25" i="6"/>
  <c r="E25" i="6"/>
  <c r="D25" i="6"/>
  <c r="C25" i="6"/>
  <c r="B25" i="6"/>
  <c r="M24" i="6"/>
  <c r="L24" i="6"/>
  <c r="K24" i="6"/>
  <c r="J24" i="6"/>
  <c r="I24" i="6"/>
  <c r="H24" i="6"/>
  <c r="G24" i="6"/>
  <c r="F24" i="6"/>
  <c r="E24" i="6"/>
  <c r="D24" i="6"/>
  <c r="D29" i="6" s="1"/>
  <c r="C24" i="6"/>
  <c r="B24" i="6"/>
  <c r="M23" i="6"/>
  <c r="L23" i="6"/>
  <c r="K23" i="6"/>
  <c r="J23" i="6"/>
  <c r="I23" i="6"/>
  <c r="H23" i="6"/>
  <c r="G23" i="6"/>
  <c r="F23" i="6"/>
  <c r="E23" i="6"/>
  <c r="D23" i="6"/>
  <c r="C23" i="6"/>
  <c r="B23" i="6"/>
  <c r="A23" i="6"/>
  <c r="M22" i="6"/>
  <c r="L22" i="6"/>
  <c r="K22" i="6"/>
  <c r="J22" i="6"/>
  <c r="I22" i="6"/>
  <c r="H22" i="6"/>
  <c r="G22" i="6"/>
  <c r="F22" i="6"/>
  <c r="E22" i="6"/>
  <c r="D22" i="6"/>
  <c r="C22" i="6"/>
  <c r="B22" i="6"/>
  <c r="M21" i="6"/>
  <c r="L21" i="6"/>
  <c r="K21" i="6"/>
  <c r="J21" i="6"/>
  <c r="I21" i="6"/>
  <c r="H21" i="6"/>
  <c r="G21" i="6"/>
  <c r="F21" i="6"/>
  <c r="E21" i="6"/>
  <c r="D21" i="6"/>
  <c r="C21" i="6"/>
  <c r="B21" i="6"/>
  <c r="N21" i="6" s="1"/>
  <c r="A21" i="6"/>
  <c r="A34" i="6" s="1"/>
  <c r="A47" i="6" s="1"/>
  <c r="A60" i="6" s="1"/>
  <c r="M20" i="6"/>
  <c r="L20" i="6"/>
  <c r="K20" i="6"/>
  <c r="J20" i="6"/>
  <c r="I20" i="6"/>
  <c r="H20" i="6"/>
  <c r="G20" i="6"/>
  <c r="F20" i="6"/>
  <c r="E20" i="6"/>
  <c r="D20" i="6"/>
  <c r="C20" i="6"/>
  <c r="B20" i="6"/>
  <c r="M19" i="6"/>
  <c r="L19" i="6"/>
  <c r="K19" i="6"/>
  <c r="J19" i="6"/>
  <c r="I19" i="6"/>
  <c r="H19" i="6"/>
  <c r="G19" i="6"/>
  <c r="F19" i="6"/>
  <c r="E19" i="6"/>
  <c r="D19" i="6"/>
  <c r="C19" i="6"/>
  <c r="B19" i="6"/>
  <c r="A19" i="6"/>
  <c r="A32" i="6" s="1"/>
  <c r="A45" i="6" s="1"/>
  <c r="A58" i="6" s="1"/>
  <c r="A71" i="6" s="1"/>
  <c r="A84" i="6" s="1"/>
  <c r="A97" i="6" s="1"/>
  <c r="A110" i="6" s="1"/>
  <c r="A123" i="6" s="1"/>
  <c r="A136" i="6" s="1"/>
  <c r="A149" i="6" s="1"/>
  <c r="A162" i="6" s="1"/>
  <c r="A175" i="6" s="1"/>
  <c r="A188" i="6" s="1"/>
  <c r="M18" i="6"/>
  <c r="L18" i="6"/>
  <c r="K18" i="6"/>
  <c r="J18" i="6"/>
  <c r="J29" i="6" s="1"/>
  <c r="I18" i="6"/>
  <c r="H18" i="6"/>
  <c r="G18" i="6"/>
  <c r="F18" i="6"/>
  <c r="F29" i="6" s="1"/>
  <c r="E18" i="6"/>
  <c r="D18" i="6"/>
  <c r="C18" i="6"/>
  <c r="B18" i="6"/>
  <c r="N18" i="6" s="1"/>
  <c r="M15" i="6"/>
  <c r="L15" i="6"/>
  <c r="K15" i="6"/>
  <c r="J15" i="6"/>
  <c r="I15" i="6"/>
  <c r="H15" i="6"/>
  <c r="G15" i="6"/>
  <c r="F15" i="6"/>
  <c r="E15" i="6"/>
  <c r="D15" i="6"/>
  <c r="C15" i="6"/>
  <c r="B15" i="6"/>
  <c r="N15" i="6" s="1"/>
  <c r="A15" i="6"/>
  <c r="A28" i="6" s="1"/>
  <c r="A41" i="6" s="1"/>
  <c r="A54" i="6" s="1"/>
  <c r="M14" i="6"/>
  <c r="L14" i="6"/>
  <c r="K14" i="6"/>
  <c r="J14" i="6"/>
  <c r="I14" i="6"/>
  <c r="H14" i="6"/>
  <c r="G14" i="6"/>
  <c r="F14" i="6"/>
  <c r="E14" i="6"/>
  <c r="D14" i="6"/>
  <c r="C14" i="6"/>
  <c r="B14" i="6"/>
  <c r="A14" i="6"/>
  <c r="M13" i="6"/>
  <c r="L13" i="6"/>
  <c r="K13" i="6"/>
  <c r="J13" i="6"/>
  <c r="I13" i="6"/>
  <c r="H13" i="6"/>
  <c r="G13" i="6"/>
  <c r="F13" i="6"/>
  <c r="E13" i="6"/>
  <c r="D13" i="6"/>
  <c r="C13" i="6"/>
  <c r="B13" i="6"/>
  <c r="A13" i="6"/>
  <c r="M12" i="6"/>
  <c r="L12" i="6"/>
  <c r="K12" i="6"/>
  <c r="J12" i="6"/>
  <c r="I12" i="6"/>
  <c r="H12" i="6"/>
  <c r="G12" i="6"/>
  <c r="F12" i="6"/>
  <c r="E12" i="6"/>
  <c r="D12" i="6"/>
  <c r="C12" i="6"/>
  <c r="B12" i="6"/>
  <c r="A12" i="6"/>
  <c r="A25" i="6" s="1"/>
  <c r="A38" i="6" s="1"/>
  <c r="A51" i="6" s="1"/>
  <c r="A64" i="6" s="1"/>
  <c r="A77" i="6" s="1"/>
  <c r="A90" i="6" s="1"/>
  <c r="A103" i="6" s="1"/>
  <c r="A116" i="6" s="1"/>
  <c r="A129" i="6" s="1"/>
  <c r="A142" i="6" s="1"/>
  <c r="A155" i="6" s="1"/>
  <c r="A168" i="6" s="1"/>
  <c r="A181" i="6" s="1"/>
  <c r="A194" i="6" s="1"/>
  <c r="M11" i="6"/>
  <c r="L11" i="6"/>
  <c r="K11" i="6"/>
  <c r="J11" i="6"/>
  <c r="I11" i="6"/>
  <c r="H11" i="6"/>
  <c r="G11" i="6"/>
  <c r="F11" i="6"/>
  <c r="E11" i="6"/>
  <c r="D11" i="6"/>
  <c r="C11" i="6"/>
  <c r="B11" i="6"/>
  <c r="A11" i="6"/>
  <c r="A24" i="6" s="1"/>
  <c r="A37" i="6" s="1"/>
  <c r="A50" i="6" s="1"/>
  <c r="A63" i="6" s="1"/>
  <c r="A76" i="6" s="1"/>
  <c r="A89" i="6" s="1"/>
  <c r="A102" i="6" s="1"/>
  <c r="A115" i="6" s="1"/>
  <c r="A128" i="6" s="1"/>
  <c r="A141" i="6" s="1"/>
  <c r="A154" i="6" s="1"/>
  <c r="A167" i="6" s="1"/>
  <c r="A180" i="6" s="1"/>
  <c r="A193" i="6" s="1"/>
  <c r="M10" i="6"/>
  <c r="L10" i="6"/>
  <c r="K10" i="6"/>
  <c r="J10" i="6"/>
  <c r="I10" i="6"/>
  <c r="H10" i="6"/>
  <c r="G10" i="6"/>
  <c r="F10" i="6"/>
  <c r="E10" i="6"/>
  <c r="D10" i="6"/>
  <c r="C10" i="6"/>
  <c r="B10" i="6"/>
  <c r="A10" i="6"/>
  <c r="M9" i="6"/>
  <c r="L9" i="6"/>
  <c r="K9" i="6"/>
  <c r="J9" i="6"/>
  <c r="I9" i="6"/>
  <c r="H9" i="6"/>
  <c r="G9" i="6"/>
  <c r="F9" i="6"/>
  <c r="E9" i="6"/>
  <c r="D9" i="6"/>
  <c r="C9" i="6"/>
  <c r="B9" i="6"/>
  <c r="N9" i="6" s="1"/>
  <c r="A9" i="6"/>
  <c r="A22" i="6" s="1"/>
  <c r="A35" i="6" s="1"/>
  <c r="A48" i="6" s="1"/>
  <c r="A61" i="6" s="1"/>
  <c r="A74" i="6" s="1"/>
  <c r="A87" i="6" s="1"/>
  <c r="A100" i="6" s="1"/>
  <c r="A113" i="6" s="1"/>
  <c r="A126" i="6" s="1"/>
  <c r="A139" i="6" s="1"/>
  <c r="A152" i="6" s="1"/>
  <c r="A165" i="6" s="1"/>
  <c r="A178" i="6" s="1"/>
  <c r="A191" i="6" s="1"/>
  <c r="M8" i="6"/>
  <c r="L8" i="6"/>
  <c r="K8" i="6"/>
  <c r="J8" i="6"/>
  <c r="I8" i="6"/>
  <c r="H8" i="6"/>
  <c r="G8" i="6"/>
  <c r="F8" i="6"/>
  <c r="E8" i="6"/>
  <c r="D8" i="6"/>
  <c r="C8" i="6"/>
  <c r="B8" i="6"/>
  <c r="A8" i="6"/>
  <c r="M7" i="6"/>
  <c r="L7" i="6"/>
  <c r="K7" i="6"/>
  <c r="J7" i="6"/>
  <c r="I7" i="6"/>
  <c r="H7" i="6"/>
  <c r="G7" i="6"/>
  <c r="F7" i="6"/>
  <c r="E7" i="6"/>
  <c r="D7" i="6"/>
  <c r="C7" i="6"/>
  <c r="B7" i="6"/>
  <c r="N7" i="6" s="1"/>
  <c r="A7" i="6"/>
  <c r="A20" i="6" s="1"/>
  <c r="A33" i="6" s="1"/>
  <c r="A46" i="6" s="1"/>
  <c r="A59" i="6" s="1"/>
  <c r="A72" i="6" s="1"/>
  <c r="A85" i="6" s="1"/>
  <c r="A98" i="6" s="1"/>
  <c r="A111" i="6" s="1"/>
  <c r="A124" i="6" s="1"/>
  <c r="A137" i="6" s="1"/>
  <c r="A150" i="6" s="1"/>
  <c r="A163" i="6" s="1"/>
  <c r="A176" i="6" s="1"/>
  <c r="A189" i="6" s="1"/>
  <c r="M6" i="6"/>
  <c r="L6" i="6"/>
  <c r="K6" i="6"/>
  <c r="J6" i="6"/>
  <c r="I6" i="6"/>
  <c r="H6" i="6"/>
  <c r="G6" i="6"/>
  <c r="F6" i="6"/>
  <c r="E6" i="6"/>
  <c r="D6" i="6"/>
  <c r="C6" i="6"/>
  <c r="B6" i="6"/>
  <c r="A6" i="6"/>
  <c r="M5" i="6"/>
  <c r="M16" i="6" s="1"/>
  <c r="L5" i="6"/>
  <c r="L16" i="6" s="1"/>
  <c r="K5" i="6"/>
  <c r="J5" i="6"/>
  <c r="I5" i="6"/>
  <c r="I16" i="6" s="1"/>
  <c r="H5" i="6"/>
  <c r="H16" i="6" s="1"/>
  <c r="G5" i="6"/>
  <c r="F5" i="6"/>
  <c r="E5" i="6"/>
  <c r="E16" i="6" s="1"/>
  <c r="D5" i="6"/>
  <c r="D16" i="6" s="1"/>
  <c r="C5" i="6"/>
  <c r="B5" i="6"/>
  <c r="A5" i="6"/>
  <c r="A18" i="6" s="1"/>
  <c r="A31" i="6" s="1"/>
  <c r="A44" i="6" s="1"/>
  <c r="A57" i="6" s="1"/>
  <c r="A70" i="6" s="1"/>
  <c r="A83" i="6" s="1"/>
  <c r="A96" i="6" s="1"/>
  <c r="A109" i="6" s="1"/>
  <c r="A122" i="6" s="1"/>
  <c r="A135" i="6" s="1"/>
  <c r="A148" i="6" s="1"/>
  <c r="A161" i="6" s="1"/>
  <c r="A174" i="6" s="1"/>
  <c r="A187" i="6" s="1"/>
  <c r="N173" i="5"/>
  <c r="N161" i="5"/>
  <c r="M147" i="5"/>
  <c r="I147" i="5"/>
  <c r="H147" i="5"/>
  <c r="G147" i="5"/>
  <c r="F147" i="5"/>
  <c r="E147" i="5"/>
  <c r="D147" i="5"/>
  <c r="C147" i="5"/>
  <c r="B147" i="5"/>
  <c r="N149" i="5"/>
  <c r="L147" i="5"/>
  <c r="K147" i="5"/>
  <c r="J147" i="5"/>
  <c r="M61" i="5"/>
  <c r="L61" i="5"/>
  <c r="K61" i="5"/>
  <c r="J61" i="5"/>
  <c r="I61" i="5"/>
  <c r="H61" i="5"/>
  <c r="G61" i="5"/>
  <c r="F61" i="5"/>
  <c r="E61" i="5"/>
  <c r="D61" i="5"/>
  <c r="C61" i="5"/>
  <c r="B61" i="5"/>
  <c r="M60" i="5"/>
  <c r="L60" i="5"/>
  <c r="K60" i="5"/>
  <c r="J60" i="5"/>
  <c r="I60" i="5"/>
  <c r="H60" i="5"/>
  <c r="G60" i="5"/>
  <c r="F60" i="5"/>
  <c r="E60" i="5"/>
  <c r="D60" i="5"/>
  <c r="C60" i="5"/>
  <c r="B60" i="5"/>
  <c r="M59" i="5"/>
  <c r="L59" i="5"/>
  <c r="K59" i="5"/>
  <c r="J59" i="5"/>
  <c r="I59" i="5"/>
  <c r="H59" i="5"/>
  <c r="G59" i="5"/>
  <c r="F59" i="5"/>
  <c r="E59" i="5"/>
  <c r="D59" i="5"/>
  <c r="C59" i="5"/>
  <c r="B59" i="5"/>
  <c r="M58" i="5"/>
  <c r="L58" i="5"/>
  <c r="K58" i="5"/>
  <c r="J58" i="5"/>
  <c r="I58" i="5"/>
  <c r="H58" i="5"/>
  <c r="G58" i="5"/>
  <c r="F58" i="5"/>
  <c r="E58" i="5"/>
  <c r="D58" i="5"/>
  <c r="C58" i="5"/>
  <c r="B58" i="5"/>
  <c r="M57" i="5"/>
  <c r="L57" i="5"/>
  <c r="K57" i="5"/>
  <c r="J57" i="5"/>
  <c r="I57" i="5"/>
  <c r="H57" i="5"/>
  <c r="G57" i="5"/>
  <c r="F57" i="5"/>
  <c r="E57" i="5"/>
  <c r="D57" i="5"/>
  <c r="C57" i="5"/>
  <c r="B57" i="5"/>
  <c r="M56" i="5"/>
  <c r="L56" i="5"/>
  <c r="K56" i="5"/>
  <c r="J56" i="5"/>
  <c r="I56" i="5"/>
  <c r="H56" i="5"/>
  <c r="G56" i="5"/>
  <c r="F56" i="5"/>
  <c r="E56" i="5"/>
  <c r="D56" i="5"/>
  <c r="C56" i="5"/>
  <c r="B56" i="5"/>
  <c r="M55" i="5"/>
  <c r="L55" i="5"/>
  <c r="K55" i="5"/>
  <c r="J55" i="5"/>
  <c r="I55" i="5"/>
  <c r="H55" i="5"/>
  <c r="G55" i="5"/>
  <c r="F55" i="5"/>
  <c r="E55" i="5"/>
  <c r="D55" i="5"/>
  <c r="C55" i="5"/>
  <c r="B55" i="5"/>
  <c r="M54" i="5"/>
  <c r="L54" i="5"/>
  <c r="K54" i="5"/>
  <c r="J54" i="5"/>
  <c r="I54" i="5"/>
  <c r="H54" i="5"/>
  <c r="G54" i="5"/>
  <c r="F54" i="5"/>
  <c r="E54" i="5"/>
  <c r="D54" i="5"/>
  <c r="C54" i="5"/>
  <c r="B54" i="5"/>
  <c r="M53" i="5"/>
  <c r="L53" i="5"/>
  <c r="K53" i="5"/>
  <c r="J53" i="5"/>
  <c r="I53" i="5"/>
  <c r="H53" i="5"/>
  <c r="G53" i="5"/>
  <c r="F53" i="5"/>
  <c r="E53" i="5"/>
  <c r="D53" i="5"/>
  <c r="C53" i="5"/>
  <c r="B53" i="5"/>
  <c r="A13" i="5"/>
  <c r="A12" i="5"/>
  <c r="A11" i="5"/>
  <c r="A10" i="5"/>
  <c r="A9" i="5"/>
  <c r="A8" i="5"/>
  <c r="A7" i="5"/>
  <c r="A6" i="5"/>
  <c r="A5" i="5"/>
  <c r="M158" i="8"/>
  <c r="L158" i="8"/>
  <c r="K158" i="8"/>
  <c r="J158" i="8"/>
  <c r="I158" i="8"/>
  <c r="H158" i="8"/>
  <c r="G158" i="8"/>
  <c r="F158" i="8"/>
  <c r="E158" i="8"/>
  <c r="D158" i="8"/>
  <c r="C158" i="8"/>
  <c r="B158" i="8"/>
  <c r="M157" i="8"/>
  <c r="L157" i="8"/>
  <c r="K157" i="8"/>
  <c r="J157" i="8"/>
  <c r="I157" i="8"/>
  <c r="H157" i="8"/>
  <c r="G157" i="8"/>
  <c r="F157" i="8"/>
  <c r="E157" i="8"/>
  <c r="D157" i="8"/>
  <c r="C157" i="8"/>
  <c r="B157" i="8"/>
  <c r="M156" i="8"/>
  <c r="L156" i="8"/>
  <c r="K156" i="8"/>
  <c r="J156" i="8"/>
  <c r="I156" i="8"/>
  <c r="H156" i="8"/>
  <c r="G156" i="8"/>
  <c r="F156" i="8"/>
  <c r="E156" i="8"/>
  <c r="D156" i="8"/>
  <c r="C156" i="8"/>
  <c r="B156" i="8"/>
  <c r="N156" i="8" s="1"/>
  <c r="M155" i="8"/>
  <c r="L155" i="8"/>
  <c r="K155" i="8"/>
  <c r="J155" i="8"/>
  <c r="I155" i="8"/>
  <c r="H155" i="8"/>
  <c r="G155" i="8"/>
  <c r="F155" i="8"/>
  <c r="E155" i="8"/>
  <c r="D155" i="8"/>
  <c r="C155" i="8"/>
  <c r="B155" i="8"/>
  <c r="M154" i="8"/>
  <c r="L154" i="8"/>
  <c r="K154" i="8"/>
  <c r="J154" i="8"/>
  <c r="I154" i="8"/>
  <c r="H154" i="8"/>
  <c r="G154" i="8"/>
  <c r="F154" i="8"/>
  <c r="E154" i="8"/>
  <c r="D154" i="8"/>
  <c r="C154" i="8"/>
  <c r="B154" i="8"/>
  <c r="M153" i="8"/>
  <c r="L153" i="8"/>
  <c r="K153" i="8"/>
  <c r="J153" i="8"/>
  <c r="I153" i="8"/>
  <c r="H153" i="8"/>
  <c r="G153" i="8"/>
  <c r="F153" i="8"/>
  <c r="E153" i="8"/>
  <c r="D153" i="8"/>
  <c r="C153" i="8"/>
  <c r="B153" i="8"/>
  <c r="M152" i="8"/>
  <c r="L152" i="8"/>
  <c r="K152" i="8"/>
  <c r="J152" i="8"/>
  <c r="I152" i="8"/>
  <c r="H152" i="8"/>
  <c r="G152" i="8"/>
  <c r="F152" i="8"/>
  <c r="E152" i="8"/>
  <c r="D152" i="8"/>
  <c r="C152" i="8"/>
  <c r="B152" i="8"/>
  <c r="M151" i="8"/>
  <c r="L151" i="8"/>
  <c r="K151" i="8"/>
  <c r="J151" i="8"/>
  <c r="I151" i="8"/>
  <c r="H151" i="8"/>
  <c r="G151" i="8"/>
  <c r="F151" i="8"/>
  <c r="E151" i="8"/>
  <c r="D151" i="8"/>
  <c r="C151" i="8"/>
  <c r="B151" i="8"/>
  <c r="M150" i="8"/>
  <c r="L150" i="8"/>
  <c r="K150" i="8"/>
  <c r="J150" i="8"/>
  <c r="I150" i="8"/>
  <c r="H150" i="8"/>
  <c r="G150" i="8"/>
  <c r="F150" i="8"/>
  <c r="E150" i="8"/>
  <c r="D150" i="8"/>
  <c r="C150" i="8"/>
  <c r="B150" i="8"/>
  <c r="M149" i="8"/>
  <c r="L149" i="8"/>
  <c r="K149" i="8"/>
  <c r="J149" i="8"/>
  <c r="I149" i="8"/>
  <c r="H149" i="8"/>
  <c r="G149" i="8"/>
  <c r="F149" i="8"/>
  <c r="E149" i="8"/>
  <c r="D149" i="8"/>
  <c r="C149" i="8"/>
  <c r="B149" i="8"/>
  <c r="M148" i="8"/>
  <c r="L148" i="8"/>
  <c r="K148" i="8"/>
  <c r="J148" i="8"/>
  <c r="I148" i="8"/>
  <c r="H148" i="8"/>
  <c r="G148" i="8"/>
  <c r="F148" i="8"/>
  <c r="E148" i="8"/>
  <c r="D148" i="8"/>
  <c r="C148" i="8"/>
  <c r="M132" i="8"/>
  <c r="L132" i="8"/>
  <c r="K132" i="8"/>
  <c r="J132" i="8"/>
  <c r="I132" i="8"/>
  <c r="H132" i="8"/>
  <c r="G132" i="8"/>
  <c r="F132" i="8"/>
  <c r="E132" i="8"/>
  <c r="D132" i="8"/>
  <c r="C132" i="8"/>
  <c r="B132" i="8"/>
  <c r="M131" i="8"/>
  <c r="L131" i="8"/>
  <c r="K131" i="8"/>
  <c r="J131" i="8"/>
  <c r="I131" i="8"/>
  <c r="H131" i="8"/>
  <c r="G131" i="8"/>
  <c r="F131" i="8"/>
  <c r="E131" i="8"/>
  <c r="D131" i="8"/>
  <c r="C131" i="8"/>
  <c r="B131" i="8"/>
  <c r="M130" i="8"/>
  <c r="L130" i="8"/>
  <c r="K130" i="8"/>
  <c r="J130" i="8"/>
  <c r="I130" i="8"/>
  <c r="H130" i="8"/>
  <c r="G130" i="8"/>
  <c r="F130" i="8"/>
  <c r="E130" i="8"/>
  <c r="D130" i="8"/>
  <c r="C130" i="8"/>
  <c r="B130" i="8"/>
  <c r="N130" i="8" s="1"/>
  <c r="M129" i="8"/>
  <c r="L129" i="8"/>
  <c r="K129" i="8"/>
  <c r="J129" i="8"/>
  <c r="I129" i="8"/>
  <c r="H129" i="8"/>
  <c r="G129" i="8"/>
  <c r="F129" i="8"/>
  <c r="E129" i="8"/>
  <c r="D129" i="8"/>
  <c r="C129" i="8"/>
  <c r="B129" i="8"/>
  <c r="M128" i="8"/>
  <c r="L128" i="8"/>
  <c r="K128" i="8"/>
  <c r="J128" i="8"/>
  <c r="I128" i="8"/>
  <c r="H128" i="8"/>
  <c r="G128" i="8"/>
  <c r="F128" i="8"/>
  <c r="E128" i="8"/>
  <c r="D128" i="8"/>
  <c r="C128" i="8"/>
  <c r="B128" i="8"/>
  <c r="M127" i="8"/>
  <c r="L127" i="8"/>
  <c r="K127" i="8"/>
  <c r="J127" i="8"/>
  <c r="I127" i="8"/>
  <c r="H127" i="8"/>
  <c r="G127" i="8"/>
  <c r="F127" i="8"/>
  <c r="E127" i="8"/>
  <c r="D127" i="8"/>
  <c r="C127" i="8"/>
  <c r="B127" i="8"/>
  <c r="M126" i="8"/>
  <c r="L126" i="8"/>
  <c r="K126" i="8"/>
  <c r="J126" i="8"/>
  <c r="I126" i="8"/>
  <c r="H126" i="8"/>
  <c r="G126" i="8"/>
  <c r="F126" i="8"/>
  <c r="E126" i="8"/>
  <c r="D126" i="8"/>
  <c r="C126" i="8"/>
  <c r="B126" i="8"/>
  <c r="M125" i="8"/>
  <c r="L125" i="8"/>
  <c r="K125" i="8"/>
  <c r="J125" i="8"/>
  <c r="I125" i="8"/>
  <c r="H125" i="8"/>
  <c r="G125" i="8"/>
  <c r="F125" i="8"/>
  <c r="E125" i="8"/>
  <c r="D125" i="8"/>
  <c r="C125" i="8"/>
  <c r="B125" i="8"/>
  <c r="M124" i="8"/>
  <c r="L124" i="8"/>
  <c r="K124" i="8"/>
  <c r="J124" i="8"/>
  <c r="I124" i="8"/>
  <c r="H124" i="8"/>
  <c r="G124" i="8"/>
  <c r="F124" i="8"/>
  <c r="E124" i="8"/>
  <c r="D124" i="8"/>
  <c r="C124" i="8"/>
  <c r="B124" i="8"/>
  <c r="N124" i="8" s="1"/>
  <c r="M123" i="8"/>
  <c r="L123" i="8"/>
  <c r="K123" i="8"/>
  <c r="J123" i="8"/>
  <c r="I123" i="8"/>
  <c r="H123" i="8"/>
  <c r="G123" i="8"/>
  <c r="F123" i="8"/>
  <c r="E123" i="8"/>
  <c r="D123" i="8"/>
  <c r="C123" i="8"/>
  <c r="B123" i="8"/>
  <c r="N123" i="8" s="1"/>
  <c r="M122" i="8"/>
  <c r="L122" i="8"/>
  <c r="K122" i="8"/>
  <c r="J122" i="8"/>
  <c r="I122" i="8"/>
  <c r="H122" i="8"/>
  <c r="G122" i="8"/>
  <c r="G133" i="8" s="1"/>
  <c r="F122" i="8"/>
  <c r="E122" i="8"/>
  <c r="D122" i="8"/>
  <c r="C122" i="8"/>
  <c r="C133" i="8" s="1"/>
  <c r="M119" i="8"/>
  <c r="L119" i="8"/>
  <c r="K119" i="8"/>
  <c r="J119" i="8"/>
  <c r="I119" i="8"/>
  <c r="H119" i="8"/>
  <c r="G119" i="8"/>
  <c r="F119" i="8"/>
  <c r="E119" i="8"/>
  <c r="D119" i="8"/>
  <c r="C119" i="8"/>
  <c r="B119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N117" i="8" s="1"/>
  <c r="M116" i="8"/>
  <c r="L116" i="8"/>
  <c r="K116" i="8"/>
  <c r="J116" i="8"/>
  <c r="I116" i="8"/>
  <c r="H116" i="8"/>
  <c r="G116" i="8"/>
  <c r="F116" i="8"/>
  <c r="E116" i="8"/>
  <c r="D116" i="8"/>
  <c r="C116" i="8"/>
  <c r="B116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B120" i="8" s="1"/>
  <c r="M109" i="8"/>
  <c r="L109" i="8"/>
  <c r="K109" i="8"/>
  <c r="J109" i="8"/>
  <c r="J120" i="8" s="1"/>
  <c r="I109" i="8"/>
  <c r="H109" i="8"/>
  <c r="G109" i="8"/>
  <c r="F109" i="8"/>
  <c r="F120" i="8" s="1"/>
  <c r="E109" i="8"/>
  <c r="D109" i="8"/>
  <c r="C109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M99" i="8"/>
  <c r="L99" i="8"/>
  <c r="K99" i="8"/>
  <c r="J99" i="8"/>
  <c r="I99" i="8"/>
  <c r="H99" i="8"/>
  <c r="G99" i="8"/>
  <c r="F99" i="8"/>
  <c r="E99" i="8"/>
  <c r="D99" i="8"/>
  <c r="C99" i="8"/>
  <c r="B99" i="8"/>
  <c r="M98" i="8"/>
  <c r="L98" i="8"/>
  <c r="K98" i="8"/>
  <c r="J98" i="8"/>
  <c r="I98" i="8"/>
  <c r="H98" i="8"/>
  <c r="G98" i="8"/>
  <c r="F98" i="8"/>
  <c r="E98" i="8"/>
  <c r="D98" i="8"/>
  <c r="C98" i="8"/>
  <c r="B98" i="8"/>
  <c r="N98" i="8" s="1"/>
  <c r="M97" i="8"/>
  <c r="L97" i="8"/>
  <c r="K97" i="8"/>
  <c r="J97" i="8"/>
  <c r="I97" i="8"/>
  <c r="H97" i="8"/>
  <c r="G97" i="8"/>
  <c r="F97" i="8"/>
  <c r="E97" i="8"/>
  <c r="D97" i="8"/>
  <c r="C97" i="8"/>
  <c r="B97" i="8"/>
  <c r="N97" i="8" s="1"/>
  <c r="M96" i="8"/>
  <c r="L96" i="8"/>
  <c r="K96" i="8"/>
  <c r="J96" i="8"/>
  <c r="J107" i="8" s="1"/>
  <c r="I96" i="8"/>
  <c r="H96" i="8"/>
  <c r="G96" i="8"/>
  <c r="F96" i="8"/>
  <c r="F107" i="8" s="1"/>
  <c r="E96" i="8"/>
  <c r="D96" i="8"/>
  <c r="C96" i="8"/>
  <c r="M67" i="8"/>
  <c r="L67" i="8"/>
  <c r="K67" i="8"/>
  <c r="J67" i="8"/>
  <c r="I67" i="8"/>
  <c r="H67" i="8"/>
  <c r="G67" i="8"/>
  <c r="F67" i="8"/>
  <c r="E67" i="8"/>
  <c r="D67" i="8"/>
  <c r="C67" i="8"/>
  <c r="B67" i="8"/>
  <c r="M66" i="8"/>
  <c r="L66" i="8"/>
  <c r="K66" i="8"/>
  <c r="J66" i="8"/>
  <c r="I66" i="8"/>
  <c r="H66" i="8"/>
  <c r="G66" i="8"/>
  <c r="F66" i="8"/>
  <c r="E66" i="8"/>
  <c r="D66" i="8"/>
  <c r="C66" i="8"/>
  <c r="B66" i="8"/>
  <c r="N66" i="8" s="1"/>
  <c r="M65" i="8"/>
  <c r="L65" i="8"/>
  <c r="K65" i="8"/>
  <c r="J65" i="8"/>
  <c r="I65" i="8"/>
  <c r="H65" i="8"/>
  <c r="G65" i="8"/>
  <c r="F65" i="8"/>
  <c r="E65" i="8"/>
  <c r="D65" i="8"/>
  <c r="C65" i="8"/>
  <c r="B65" i="8"/>
  <c r="M64" i="8"/>
  <c r="L64" i="8"/>
  <c r="K64" i="8"/>
  <c r="J64" i="8"/>
  <c r="I64" i="8"/>
  <c r="H64" i="8"/>
  <c r="G64" i="8"/>
  <c r="F64" i="8"/>
  <c r="E64" i="8"/>
  <c r="D64" i="8"/>
  <c r="C64" i="8"/>
  <c r="B64" i="8"/>
  <c r="M63" i="8"/>
  <c r="L63" i="8"/>
  <c r="K63" i="8"/>
  <c r="J63" i="8"/>
  <c r="I63" i="8"/>
  <c r="H63" i="8"/>
  <c r="G63" i="8"/>
  <c r="F63" i="8"/>
  <c r="E63" i="8"/>
  <c r="D63" i="8"/>
  <c r="C63" i="8"/>
  <c r="B63" i="8"/>
  <c r="M62" i="8"/>
  <c r="L62" i="8"/>
  <c r="K62" i="8"/>
  <c r="J62" i="8"/>
  <c r="I62" i="8"/>
  <c r="H62" i="8"/>
  <c r="G62" i="8"/>
  <c r="F62" i="8"/>
  <c r="E62" i="8"/>
  <c r="D62" i="8"/>
  <c r="C62" i="8"/>
  <c r="B62" i="8"/>
  <c r="M61" i="8"/>
  <c r="L61" i="8"/>
  <c r="K61" i="8"/>
  <c r="J61" i="8"/>
  <c r="I61" i="8"/>
  <c r="H61" i="8"/>
  <c r="G61" i="8"/>
  <c r="F61" i="8"/>
  <c r="E61" i="8"/>
  <c r="D61" i="8"/>
  <c r="C61" i="8"/>
  <c r="B61" i="8"/>
  <c r="M60" i="8"/>
  <c r="L60" i="8"/>
  <c r="K60" i="8"/>
  <c r="J60" i="8"/>
  <c r="I60" i="8"/>
  <c r="H60" i="8"/>
  <c r="G60" i="8"/>
  <c r="F60" i="8"/>
  <c r="E60" i="8"/>
  <c r="D60" i="8"/>
  <c r="C60" i="8"/>
  <c r="B60" i="8"/>
  <c r="M59" i="8"/>
  <c r="L59" i="8"/>
  <c r="K59" i="8"/>
  <c r="J59" i="8"/>
  <c r="I59" i="8"/>
  <c r="H59" i="8"/>
  <c r="G59" i="8"/>
  <c r="F59" i="8"/>
  <c r="E59" i="8"/>
  <c r="D59" i="8"/>
  <c r="C59" i="8"/>
  <c r="B59" i="8"/>
  <c r="M58" i="8"/>
  <c r="L58" i="8"/>
  <c r="K58" i="8"/>
  <c r="J58" i="8"/>
  <c r="I58" i="8"/>
  <c r="H58" i="8"/>
  <c r="G58" i="8"/>
  <c r="F58" i="8"/>
  <c r="E58" i="8"/>
  <c r="D58" i="8"/>
  <c r="C58" i="8"/>
  <c r="B58" i="8"/>
  <c r="M57" i="8"/>
  <c r="L57" i="8"/>
  <c r="K57" i="8"/>
  <c r="J57" i="8"/>
  <c r="I57" i="8"/>
  <c r="H57" i="8"/>
  <c r="G57" i="8"/>
  <c r="F57" i="8"/>
  <c r="E57" i="8"/>
  <c r="D57" i="8"/>
  <c r="C57" i="8"/>
  <c r="M28" i="8"/>
  <c r="L28" i="8"/>
  <c r="K28" i="8"/>
  <c r="J28" i="8"/>
  <c r="I28" i="8"/>
  <c r="H28" i="8"/>
  <c r="G28" i="8"/>
  <c r="F28" i="8"/>
  <c r="E28" i="8"/>
  <c r="D28" i="8"/>
  <c r="C28" i="8"/>
  <c r="B28" i="8"/>
  <c r="M27" i="8"/>
  <c r="L27" i="8"/>
  <c r="K27" i="8"/>
  <c r="J27" i="8"/>
  <c r="I27" i="8"/>
  <c r="H27" i="8"/>
  <c r="G27" i="8"/>
  <c r="F27" i="8"/>
  <c r="E27" i="8"/>
  <c r="D27" i="8"/>
  <c r="C27" i="8"/>
  <c r="B27" i="8"/>
  <c r="M26" i="8"/>
  <c r="L26" i="8"/>
  <c r="K26" i="8"/>
  <c r="J26" i="8"/>
  <c r="I26" i="8"/>
  <c r="H26" i="8"/>
  <c r="G26" i="8"/>
  <c r="F26" i="8"/>
  <c r="E26" i="8"/>
  <c r="D26" i="8"/>
  <c r="C26" i="8"/>
  <c r="B26" i="8"/>
  <c r="M25" i="8"/>
  <c r="L25" i="8"/>
  <c r="K25" i="8"/>
  <c r="J25" i="8"/>
  <c r="I25" i="8"/>
  <c r="H25" i="8"/>
  <c r="G25" i="8"/>
  <c r="F25" i="8"/>
  <c r="E25" i="8"/>
  <c r="D25" i="8"/>
  <c r="C25" i="8"/>
  <c r="B25" i="8"/>
  <c r="M24" i="8"/>
  <c r="L24" i="8"/>
  <c r="K24" i="8"/>
  <c r="J24" i="8"/>
  <c r="I24" i="8"/>
  <c r="H24" i="8"/>
  <c r="G24" i="8"/>
  <c r="F24" i="8"/>
  <c r="E24" i="8"/>
  <c r="D24" i="8"/>
  <c r="C24" i="8"/>
  <c r="B24" i="8"/>
  <c r="M23" i="8"/>
  <c r="L23" i="8"/>
  <c r="K23" i="8"/>
  <c r="J23" i="8"/>
  <c r="I23" i="8"/>
  <c r="H23" i="8"/>
  <c r="G23" i="8"/>
  <c r="F23" i="8"/>
  <c r="E23" i="8"/>
  <c r="D23" i="8"/>
  <c r="C23" i="8"/>
  <c r="B23" i="8"/>
  <c r="M22" i="8"/>
  <c r="L22" i="8"/>
  <c r="K22" i="8"/>
  <c r="J22" i="8"/>
  <c r="I22" i="8"/>
  <c r="H22" i="8"/>
  <c r="G22" i="8"/>
  <c r="F22" i="8"/>
  <c r="E22" i="8"/>
  <c r="D22" i="8"/>
  <c r="C22" i="8"/>
  <c r="B22" i="8"/>
  <c r="M21" i="8"/>
  <c r="L21" i="8"/>
  <c r="K21" i="8"/>
  <c r="J21" i="8"/>
  <c r="I21" i="8"/>
  <c r="H21" i="8"/>
  <c r="G21" i="8"/>
  <c r="F21" i="8"/>
  <c r="E21" i="8"/>
  <c r="D21" i="8"/>
  <c r="C21" i="8"/>
  <c r="B21" i="8"/>
  <c r="M20" i="8"/>
  <c r="L20" i="8"/>
  <c r="K20" i="8"/>
  <c r="J20" i="8"/>
  <c r="I20" i="8"/>
  <c r="H20" i="8"/>
  <c r="G20" i="8"/>
  <c r="F20" i="8"/>
  <c r="E20" i="8"/>
  <c r="D20" i="8"/>
  <c r="C20" i="8"/>
  <c r="B20" i="8"/>
  <c r="N20" i="8" s="1"/>
  <c r="M19" i="8"/>
  <c r="L19" i="8"/>
  <c r="K19" i="8"/>
  <c r="J19" i="8"/>
  <c r="I19" i="8"/>
  <c r="H19" i="8"/>
  <c r="G19" i="8"/>
  <c r="F19" i="8"/>
  <c r="E19" i="8"/>
  <c r="D19" i="8"/>
  <c r="C19" i="8"/>
  <c r="B19" i="8"/>
  <c r="M18" i="8"/>
  <c r="L18" i="8"/>
  <c r="K18" i="8"/>
  <c r="J18" i="8"/>
  <c r="I18" i="8"/>
  <c r="H18" i="8"/>
  <c r="G18" i="8"/>
  <c r="F18" i="8"/>
  <c r="F29" i="8" s="1"/>
  <c r="E18" i="8"/>
  <c r="D18" i="8"/>
  <c r="C18" i="8"/>
  <c r="M15" i="8"/>
  <c r="L15" i="8"/>
  <c r="K15" i="8"/>
  <c r="J15" i="8"/>
  <c r="I15" i="8"/>
  <c r="H15" i="8"/>
  <c r="G15" i="8"/>
  <c r="F15" i="8"/>
  <c r="E15" i="8"/>
  <c r="D15" i="8"/>
  <c r="N15" i="8" s="1"/>
  <c r="C15" i="8"/>
  <c r="B15" i="8"/>
  <c r="M14" i="8"/>
  <c r="L14" i="8"/>
  <c r="K14" i="8"/>
  <c r="J14" i="8"/>
  <c r="I14" i="8"/>
  <c r="H14" i="8"/>
  <c r="G14" i="8"/>
  <c r="F14" i="8"/>
  <c r="E14" i="8"/>
  <c r="D14" i="8"/>
  <c r="C14" i="8"/>
  <c r="B14" i="8"/>
  <c r="M13" i="8"/>
  <c r="L13" i="8"/>
  <c r="K13" i="8"/>
  <c r="J13" i="8"/>
  <c r="I13" i="8"/>
  <c r="H13" i="8"/>
  <c r="G13" i="8"/>
  <c r="F13" i="8"/>
  <c r="E13" i="8"/>
  <c r="D13" i="8"/>
  <c r="C13" i="8"/>
  <c r="B13" i="8"/>
  <c r="M12" i="8"/>
  <c r="L12" i="8"/>
  <c r="K12" i="8"/>
  <c r="J12" i="8"/>
  <c r="I12" i="8"/>
  <c r="H12" i="8"/>
  <c r="G12" i="8"/>
  <c r="F12" i="8"/>
  <c r="E12" i="8"/>
  <c r="D12" i="8"/>
  <c r="C12" i="8"/>
  <c r="B12" i="8"/>
  <c r="M11" i="8"/>
  <c r="L11" i="8"/>
  <c r="K11" i="8"/>
  <c r="J11" i="8"/>
  <c r="I11" i="8"/>
  <c r="H11" i="8"/>
  <c r="G11" i="8"/>
  <c r="F11" i="8"/>
  <c r="E11" i="8"/>
  <c r="D11" i="8"/>
  <c r="C11" i="8"/>
  <c r="B11" i="8"/>
  <c r="M10" i="8"/>
  <c r="L10" i="8"/>
  <c r="K10" i="8"/>
  <c r="J10" i="8"/>
  <c r="I10" i="8"/>
  <c r="H10" i="8"/>
  <c r="G10" i="8"/>
  <c r="F10" i="8"/>
  <c r="E10" i="8"/>
  <c r="D10" i="8"/>
  <c r="C10" i="8"/>
  <c r="B10" i="8"/>
  <c r="M9" i="8"/>
  <c r="L9" i="8"/>
  <c r="K9" i="8"/>
  <c r="J9" i="8"/>
  <c r="I9" i="8"/>
  <c r="H9" i="8"/>
  <c r="G9" i="8"/>
  <c r="F9" i="8"/>
  <c r="E9" i="8"/>
  <c r="D9" i="8"/>
  <c r="C9" i="8"/>
  <c r="B9" i="8"/>
  <c r="M8" i="8"/>
  <c r="L8" i="8"/>
  <c r="K8" i="8"/>
  <c r="J8" i="8"/>
  <c r="I8" i="8"/>
  <c r="H8" i="8"/>
  <c r="G8" i="8"/>
  <c r="F8" i="8"/>
  <c r="E8" i="8"/>
  <c r="D8" i="8"/>
  <c r="C8" i="8"/>
  <c r="B8" i="8"/>
  <c r="M7" i="8"/>
  <c r="L7" i="8"/>
  <c r="K7" i="8"/>
  <c r="J7" i="8"/>
  <c r="I7" i="8"/>
  <c r="H7" i="8"/>
  <c r="G7" i="8"/>
  <c r="F7" i="8"/>
  <c r="E7" i="8"/>
  <c r="D7" i="8"/>
  <c r="C7" i="8"/>
  <c r="B7" i="8"/>
  <c r="M6" i="8"/>
  <c r="L6" i="8"/>
  <c r="K6" i="8"/>
  <c r="J6" i="8"/>
  <c r="I6" i="8"/>
  <c r="H6" i="8"/>
  <c r="G6" i="8"/>
  <c r="F6" i="8"/>
  <c r="E6" i="8"/>
  <c r="D6" i="8"/>
  <c r="C6" i="8"/>
  <c r="B6" i="8"/>
  <c r="M5" i="8"/>
  <c r="M16" i="8" s="1"/>
  <c r="L5" i="8"/>
  <c r="K5" i="8"/>
  <c r="J5" i="8"/>
  <c r="I5" i="8"/>
  <c r="I16" i="8" s="1"/>
  <c r="H5" i="8"/>
  <c r="G5" i="8"/>
  <c r="F5" i="8"/>
  <c r="F16" i="8" s="1"/>
  <c r="E5" i="8"/>
  <c r="E16" i="8" s="1"/>
  <c r="D5" i="8"/>
  <c r="D16" i="8" s="1"/>
  <c r="C5" i="8"/>
  <c r="M198" i="8"/>
  <c r="L198" i="8"/>
  <c r="K198" i="8"/>
  <c r="J198" i="8"/>
  <c r="I198" i="8"/>
  <c r="H198" i="8"/>
  <c r="G198" i="8"/>
  <c r="F198" i="8"/>
  <c r="E198" i="8"/>
  <c r="D198" i="8"/>
  <c r="C198" i="8"/>
  <c r="B198" i="8"/>
  <c r="N196" i="8"/>
  <c r="N195" i="8"/>
  <c r="N194" i="8"/>
  <c r="N188" i="8"/>
  <c r="N187" i="8"/>
  <c r="M185" i="8"/>
  <c r="L185" i="8"/>
  <c r="K185" i="8"/>
  <c r="J185" i="8"/>
  <c r="I185" i="8"/>
  <c r="H185" i="8"/>
  <c r="G185" i="8"/>
  <c r="F185" i="8"/>
  <c r="E185" i="8"/>
  <c r="D185" i="8"/>
  <c r="C185" i="8"/>
  <c r="B185" i="8"/>
  <c r="N183" i="8"/>
  <c r="N182" i="8"/>
  <c r="N176" i="8"/>
  <c r="N175" i="8"/>
  <c r="N174" i="8"/>
  <c r="M172" i="8"/>
  <c r="M159" i="8" s="1"/>
  <c r="L172" i="8"/>
  <c r="K172" i="8"/>
  <c r="J172" i="8"/>
  <c r="I172" i="8"/>
  <c r="I159" i="8" s="1"/>
  <c r="H172" i="8"/>
  <c r="G172" i="8"/>
  <c r="F172" i="8"/>
  <c r="E172" i="8"/>
  <c r="E159" i="8" s="1"/>
  <c r="D172" i="8"/>
  <c r="C172" i="8"/>
  <c r="B172" i="8"/>
  <c r="N170" i="8"/>
  <c r="N169" i="8"/>
  <c r="N163" i="8"/>
  <c r="N162" i="8"/>
  <c r="N172" i="8" s="1"/>
  <c r="N161" i="8"/>
  <c r="L159" i="8"/>
  <c r="K159" i="8"/>
  <c r="J159" i="8"/>
  <c r="H159" i="8"/>
  <c r="G159" i="8"/>
  <c r="F159" i="8"/>
  <c r="D159" i="8"/>
  <c r="C159" i="8"/>
  <c r="B159" i="8"/>
  <c r="A157" i="8"/>
  <c r="A170" i="8" s="1"/>
  <c r="A183" i="8" s="1"/>
  <c r="A196" i="8" s="1"/>
  <c r="N149" i="8"/>
  <c r="B148" i="8"/>
  <c r="M146" i="8"/>
  <c r="L146" i="8"/>
  <c r="K146" i="8"/>
  <c r="J146" i="8"/>
  <c r="I146" i="8"/>
  <c r="H146" i="8"/>
  <c r="G146" i="8"/>
  <c r="F146" i="8"/>
  <c r="E146" i="8"/>
  <c r="D146" i="8"/>
  <c r="C146" i="8"/>
  <c r="B146" i="8"/>
  <c r="N144" i="8"/>
  <c r="N143" i="8"/>
  <c r="N142" i="8"/>
  <c r="N136" i="8"/>
  <c r="N135" i="8"/>
  <c r="N146" i="8" s="1"/>
  <c r="A131" i="8"/>
  <c r="A144" i="8" s="1"/>
  <c r="D133" i="8"/>
  <c r="I133" i="8"/>
  <c r="L133" i="8"/>
  <c r="K133" i="8"/>
  <c r="H133" i="8"/>
  <c r="B122" i="8"/>
  <c r="N118" i="8"/>
  <c r="L120" i="8"/>
  <c r="H120" i="8"/>
  <c r="D120" i="8"/>
  <c r="B109" i="8"/>
  <c r="I107" i="8"/>
  <c r="C107" i="8"/>
  <c r="E107" i="8"/>
  <c r="G107" i="8"/>
  <c r="N104" i="8"/>
  <c r="K107" i="8"/>
  <c r="M107" i="8"/>
  <c r="B96" i="8"/>
  <c r="M94" i="8"/>
  <c r="L94" i="8"/>
  <c r="K94" i="8"/>
  <c r="J94" i="8"/>
  <c r="I94" i="8"/>
  <c r="H94" i="8"/>
  <c r="G94" i="8"/>
  <c r="F94" i="8"/>
  <c r="E94" i="8"/>
  <c r="D94" i="8"/>
  <c r="C94" i="8"/>
  <c r="B94" i="8"/>
  <c r="N92" i="8"/>
  <c r="A92" i="8"/>
  <c r="A105" i="8" s="1"/>
  <c r="A118" i="8" s="1"/>
  <c r="N91" i="8"/>
  <c r="N85" i="8"/>
  <c r="N84" i="8"/>
  <c r="N83" i="8"/>
  <c r="N94" i="8" s="1"/>
  <c r="M81" i="8"/>
  <c r="L81" i="8"/>
  <c r="K81" i="8"/>
  <c r="J81" i="8"/>
  <c r="I81" i="8"/>
  <c r="H81" i="8"/>
  <c r="G81" i="8"/>
  <c r="F81" i="8"/>
  <c r="E81" i="8"/>
  <c r="D81" i="8"/>
  <c r="C81" i="8"/>
  <c r="B81" i="8"/>
  <c r="N79" i="8"/>
  <c r="N73" i="8"/>
  <c r="N72" i="8"/>
  <c r="N71" i="8"/>
  <c r="N70" i="8"/>
  <c r="I68" i="8"/>
  <c r="N60" i="8"/>
  <c r="D68" i="8"/>
  <c r="E68" i="8"/>
  <c r="A58" i="8"/>
  <c r="A71" i="8" s="1"/>
  <c r="A84" i="8" s="1"/>
  <c r="A97" i="8" s="1"/>
  <c r="A110" i="8" s="1"/>
  <c r="A123" i="8" s="1"/>
  <c r="A136" i="8" s="1"/>
  <c r="A149" i="8" s="1"/>
  <c r="A162" i="8" s="1"/>
  <c r="A175" i="8" s="1"/>
  <c r="A188" i="8" s="1"/>
  <c r="M68" i="8"/>
  <c r="L68" i="8"/>
  <c r="H68" i="8"/>
  <c r="B57" i="8"/>
  <c r="M55" i="8"/>
  <c r="L55" i="8"/>
  <c r="K55" i="8"/>
  <c r="J55" i="8"/>
  <c r="I55" i="8"/>
  <c r="H55" i="8"/>
  <c r="G55" i="8"/>
  <c r="F55" i="8"/>
  <c r="E55" i="8"/>
  <c r="D55" i="8"/>
  <c r="C55" i="8"/>
  <c r="B55" i="8"/>
  <c r="N53" i="8"/>
  <c r="A51" i="8"/>
  <c r="A64" i="8" s="1"/>
  <c r="A77" i="8" s="1"/>
  <c r="A90" i="8" s="1"/>
  <c r="A103" i="8" s="1"/>
  <c r="A116" i="8" s="1"/>
  <c r="A129" i="8" s="1"/>
  <c r="A142" i="8" s="1"/>
  <c r="A155" i="8" s="1"/>
  <c r="A168" i="8" s="1"/>
  <c r="A181" i="8" s="1"/>
  <c r="A194" i="8" s="1"/>
  <c r="N47" i="8"/>
  <c r="N46" i="8"/>
  <c r="N45" i="8"/>
  <c r="N44" i="8"/>
  <c r="A44" i="8"/>
  <c r="A57" i="8" s="1"/>
  <c r="A70" i="8" s="1"/>
  <c r="A83" i="8" s="1"/>
  <c r="A96" i="8" s="1"/>
  <c r="A109" i="8" s="1"/>
  <c r="A122" i="8" s="1"/>
  <c r="A135" i="8" s="1"/>
  <c r="A148" i="8" s="1"/>
  <c r="A161" i="8" s="1"/>
  <c r="A174" i="8" s="1"/>
  <c r="A187" i="8" s="1"/>
  <c r="M42" i="8"/>
  <c r="L42" i="8"/>
  <c r="K42" i="8"/>
  <c r="J42" i="8"/>
  <c r="I42" i="8"/>
  <c r="H42" i="8"/>
  <c r="G42" i="8"/>
  <c r="F42" i="8"/>
  <c r="E42" i="8"/>
  <c r="D42" i="8"/>
  <c r="C42" i="8"/>
  <c r="B42" i="8"/>
  <c r="N42" i="8" s="1"/>
  <c r="N40" i="8"/>
  <c r="A37" i="8"/>
  <c r="A50" i="8" s="1"/>
  <c r="A63" i="8" s="1"/>
  <c r="A76" i="8" s="1"/>
  <c r="A89" i="8" s="1"/>
  <c r="A102" i="8" s="1"/>
  <c r="A115" i="8" s="1"/>
  <c r="A128" i="8" s="1"/>
  <c r="A141" i="8" s="1"/>
  <c r="A154" i="8" s="1"/>
  <c r="A167" i="8" s="1"/>
  <c r="A180" i="8" s="1"/>
  <c r="A193" i="8" s="1"/>
  <c r="N34" i="8"/>
  <c r="N33" i="8"/>
  <c r="N32" i="8"/>
  <c r="A32" i="8"/>
  <c r="A45" i="8" s="1"/>
  <c r="N31" i="8"/>
  <c r="L29" i="8"/>
  <c r="A28" i="8"/>
  <c r="A41" i="8" s="1"/>
  <c r="A54" i="8" s="1"/>
  <c r="A67" i="8" s="1"/>
  <c r="A80" i="8" s="1"/>
  <c r="A93" i="8" s="1"/>
  <c r="A106" i="8" s="1"/>
  <c r="A119" i="8" s="1"/>
  <c r="A132" i="8" s="1"/>
  <c r="A145" i="8" s="1"/>
  <c r="A158" i="8" s="1"/>
  <c r="A171" i="8" s="1"/>
  <c r="A184" i="8" s="1"/>
  <c r="A197" i="8" s="1"/>
  <c r="A27" i="8"/>
  <c r="A40" i="8" s="1"/>
  <c r="A53" i="8" s="1"/>
  <c r="A66" i="8" s="1"/>
  <c r="A79" i="8" s="1"/>
  <c r="A24" i="8"/>
  <c r="A23" i="8"/>
  <c r="A36" i="8" s="1"/>
  <c r="A49" i="8" s="1"/>
  <c r="A62" i="8" s="1"/>
  <c r="A75" i="8" s="1"/>
  <c r="A88" i="8" s="1"/>
  <c r="A101" i="8" s="1"/>
  <c r="A114" i="8" s="1"/>
  <c r="A127" i="8" s="1"/>
  <c r="A140" i="8" s="1"/>
  <c r="A153" i="8" s="1"/>
  <c r="A166" i="8" s="1"/>
  <c r="A179" i="8" s="1"/>
  <c r="A192" i="8" s="1"/>
  <c r="N22" i="8"/>
  <c r="M29" i="8"/>
  <c r="A21" i="8"/>
  <c r="A34" i="8" s="1"/>
  <c r="A47" i="8" s="1"/>
  <c r="A60" i="8" s="1"/>
  <c r="A73" i="8" s="1"/>
  <c r="A86" i="8" s="1"/>
  <c r="A99" i="8" s="1"/>
  <c r="A112" i="8" s="1"/>
  <c r="A125" i="8" s="1"/>
  <c r="A138" i="8" s="1"/>
  <c r="A151" i="8" s="1"/>
  <c r="A164" i="8" s="1"/>
  <c r="A177" i="8" s="1"/>
  <c r="A190" i="8" s="1"/>
  <c r="G29" i="8"/>
  <c r="C29" i="8"/>
  <c r="H29" i="8"/>
  <c r="A19" i="8"/>
  <c r="J29" i="8"/>
  <c r="B18" i="8"/>
  <c r="A15" i="8"/>
  <c r="A14" i="8"/>
  <c r="A13" i="8"/>
  <c r="A26" i="8" s="1"/>
  <c r="A39" i="8" s="1"/>
  <c r="A52" i="8" s="1"/>
  <c r="A65" i="8" s="1"/>
  <c r="A78" i="8" s="1"/>
  <c r="A91" i="8" s="1"/>
  <c r="A104" i="8" s="1"/>
  <c r="A117" i="8" s="1"/>
  <c r="A130" i="8" s="1"/>
  <c r="A143" i="8" s="1"/>
  <c r="A156" i="8" s="1"/>
  <c r="A169" i="8" s="1"/>
  <c r="A182" i="8" s="1"/>
  <c r="A195" i="8" s="1"/>
  <c r="A12" i="8"/>
  <c r="A25" i="8" s="1"/>
  <c r="A38" i="8" s="1"/>
  <c r="A11" i="8"/>
  <c r="A10" i="8"/>
  <c r="A9" i="8"/>
  <c r="A22" i="8" s="1"/>
  <c r="A35" i="8" s="1"/>
  <c r="A48" i="8" s="1"/>
  <c r="A61" i="8" s="1"/>
  <c r="A74" i="8" s="1"/>
  <c r="A87" i="8" s="1"/>
  <c r="A100" i="8" s="1"/>
  <c r="A113" i="8" s="1"/>
  <c r="A126" i="8" s="1"/>
  <c r="A139" i="8" s="1"/>
  <c r="A152" i="8" s="1"/>
  <c r="A165" i="8" s="1"/>
  <c r="A178" i="8" s="1"/>
  <c r="A191" i="8" s="1"/>
  <c r="N8" i="8"/>
  <c r="A8" i="8"/>
  <c r="A7" i="8"/>
  <c r="A20" i="8" s="1"/>
  <c r="A33" i="8" s="1"/>
  <c r="A46" i="8" s="1"/>
  <c r="A59" i="8" s="1"/>
  <c r="A72" i="8" s="1"/>
  <c r="A85" i="8" s="1"/>
  <c r="A98" i="8" s="1"/>
  <c r="A111" i="8" s="1"/>
  <c r="A124" i="8" s="1"/>
  <c r="A137" i="8" s="1"/>
  <c r="A150" i="8" s="1"/>
  <c r="A163" i="8" s="1"/>
  <c r="A176" i="8" s="1"/>
  <c r="A189" i="8" s="1"/>
  <c r="J16" i="8"/>
  <c r="N6" i="8"/>
  <c r="A6" i="8"/>
  <c r="K16" i="8"/>
  <c r="G16" i="8"/>
  <c r="C16" i="8"/>
  <c r="B5" i="8"/>
  <c r="B16" i="8" s="1"/>
  <c r="A5" i="8"/>
  <c r="A18" i="8" s="1"/>
  <c r="A31" i="8" s="1"/>
  <c r="A4" i="6"/>
  <c r="N137" i="5" l="1"/>
  <c r="N54" i="5"/>
  <c r="N55" i="5"/>
  <c r="N57" i="5"/>
  <c r="N58" i="5"/>
  <c r="N60" i="5"/>
  <c r="N53" i="5"/>
  <c r="N56" i="5"/>
  <c r="N59" i="5"/>
  <c r="N61" i="5"/>
  <c r="A151" i="5"/>
  <c r="A103" i="5"/>
  <c r="A55" i="5"/>
  <c r="A91" i="5"/>
  <c r="A43" i="5"/>
  <c r="A163" i="5"/>
  <c r="A115" i="5"/>
  <c r="A67" i="5"/>
  <c r="A19" i="5"/>
  <c r="A175" i="5"/>
  <c r="A127" i="5"/>
  <c r="A79" i="5"/>
  <c r="A31" i="5"/>
  <c r="A139" i="5"/>
  <c r="A155" i="5"/>
  <c r="A107" i="5"/>
  <c r="A59" i="5"/>
  <c r="A83" i="5"/>
  <c r="A35" i="5"/>
  <c r="A143" i="5"/>
  <c r="A167" i="5"/>
  <c r="A119" i="5"/>
  <c r="A71" i="5"/>
  <c r="A23" i="5"/>
  <c r="A179" i="5"/>
  <c r="A131" i="5"/>
  <c r="A95" i="5"/>
  <c r="A47" i="5"/>
  <c r="A145" i="5"/>
  <c r="A97" i="5"/>
  <c r="A49" i="5"/>
  <c r="A25" i="5"/>
  <c r="A181" i="5"/>
  <c r="A133" i="5"/>
  <c r="A85" i="5"/>
  <c r="A157" i="5"/>
  <c r="A109" i="5"/>
  <c r="A61" i="5"/>
  <c r="A169" i="5"/>
  <c r="A121" i="5"/>
  <c r="A73" i="5"/>
  <c r="A37" i="5"/>
  <c r="A164" i="5"/>
  <c r="A116" i="5"/>
  <c r="A68" i="5"/>
  <c r="A20" i="5"/>
  <c r="A92" i="5"/>
  <c r="A44" i="5"/>
  <c r="A152" i="5"/>
  <c r="A176" i="5"/>
  <c r="A128" i="5"/>
  <c r="A80" i="5"/>
  <c r="A32" i="5"/>
  <c r="A140" i="5"/>
  <c r="A104" i="5"/>
  <c r="A56" i="5"/>
  <c r="A168" i="5"/>
  <c r="A120" i="5"/>
  <c r="A72" i="5"/>
  <c r="A24" i="5"/>
  <c r="A108" i="5"/>
  <c r="A60" i="5"/>
  <c r="A180" i="5"/>
  <c r="A132" i="5"/>
  <c r="A84" i="5"/>
  <c r="A36" i="5"/>
  <c r="A144" i="5"/>
  <c r="A96" i="5"/>
  <c r="A48" i="5"/>
  <c r="A156" i="5"/>
  <c r="A177" i="5"/>
  <c r="A129" i="5"/>
  <c r="A81" i="5"/>
  <c r="A33" i="5"/>
  <c r="A117" i="5"/>
  <c r="A69" i="5"/>
  <c r="A21" i="5"/>
  <c r="A141" i="5"/>
  <c r="A93" i="5"/>
  <c r="A45" i="5"/>
  <c r="A153" i="5"/>
  <c r="A105" i="5"/>
  <c r="A57" i="5"/>
  <c r="A165" i="5"/>
  <c r="A173" i="5"/>
  <c r="A125" i="5"/>
  <c r="A77" i="5"/>
  <c r="A29" i="5"/>
  <c r="A149" i="5"/>
  <c r="A101" i="5"/>
  <c r="A53" i="5"/>
  <c r="A161" i="5"/>
  <c r="A137" i="5"/>
  <c r="A89" i="5"/>
  <c r="A41" i="5"/>
  <c r="A113" i="5"/>
  <c r="A65" i="5"/>
  <c r="A17" i="5"/>
  <c r="A138" i="5"/>
  <c r="A90" i="5"/>
  <c r="A42" i="5"/>
  <c r="A114" i="5"/>
  <c r="A18" i="5"/>
  <c r="A126" i="5"/>
  <c r="A78" i="5"/>
  <c r="A30" i="5"/>
  <c r="A150" i="5"/>
  <c r="A102" i="5"/>
  <c r="A54" i="5"/>
  <c r="A162" i="5"/>
  <c r="A66" i="5"/>
  <c r="A174" i="5"/>
  <c r="A142" i="5"/>
  <c r="A94" i="5"/>
  <c r="A46" i="5"/>
  <c r="A70" i="5"/>
  <c r="A178" i="5"/>
  <c r="A34" i="5"/>
  <c r="A154" i="5"/>
  <c r="A106" i="5"/>
  <c r="A58" i="5"/>
  <c r="A166" i="5"/>
  <c r="A118" i="5"/>
  <c r="A22" i="5"/>
  <c r="A130" i="5"/>
  <c r="A82" i="5"/>
  <c r="N8" i="6"/>
  <c r="C29" i="6"/>
  <c r="G29" i="6"/>
  <c r="K29" i="6"/>
  <c r="N19" i="6"/>
  <c r="N20" i="6"/>
  <c r="N57" i="6"/>
  <c r="F68" i="6"/>
  <c r="J68" i="6"/>
  <c r="C107" i="6"/>
  <c r="G107" i="6"/>
  <c r="K107" i="6"/>
  <c r="N98" i="6"/>
  <c r="N107" i="6" s="1"/>
  <c r="D120" i="6"/>
  <c r="H120" i="6"/>
  <c r="L120" i="6"/>
  <c r="E133" i="6"/>
  <c r="I133" i="6"/>
  <c r="M133" i="6"/>
  <c r="N130" i="6"/>
  <c r="B16" i="6"/>
  <c r="F16" i="6"/>
  <c r="J16" i="6"/>
  <c r="N22" i="6"/>
  <c r="C68" i="6"/>
  <c r="G68" i="6"/>
  <c r="K68" i="6"/>
  <c r="N59" i="6"/>
  <c r="D107" i="6"/>
  <c r="H107" i="6"/>
  <c r="L107" i="6"/>
  <c r="N118" i="6"/>
  <c r="N122" i="6"/>
  <c r="F133" i="6"/>
  <c r="J133" i="6"/>
  <c r="D133" i="6"/>
  <c r="H133" i="6"/>
  <c r="L133" i="6"/>
  <c r="C16" i="6"/>
  <c r="G16" i="6"/>
  <c r="K16" i="6"/>
  <c r="N6" i="6"/>
  <c r="E29" i="6"/>
  <c r="I29" i="6"/>
  <c r="M29" i="6"/>
  <c r="N42" i="6"/>
  <c r="D68" i="6"/>
  <c r="H68" i="6"/>
  <c r="L68" i="6"/>
  <c r="E107" i="6"/>
  <c r="I107" i="6"/>
  <c r="M107" i="6"/>
  <c r="N120" i="6"/>
  <c r="F120" i="6"/>
  <c r="J120" i="6"/>
  <c r="C133" i="6"/>
  <c r="G133" i="6"/>
  <c r="K133" i="6"/>
  <c r="N124" i="6"/>
  <c r="N5" i="6"/>
  <c r="B68" i="6"/>
  <c r="B120" i="6"/>
  <c r="B29" i="6"/>
  <c r="N29" i="6" s="1"/>
  <c r="B133" i="6"/>
  <c r="N110" i="8"/>
  <c r="B107" i="8"/>
  <c r="N57" i="8"/>
  <c r="B29" i="8"/>
  <c r="N55" i="8"/>
  <c r="N131" i="8"/>
  <c r="N96" i="8"/>
  <c r="N18" i="8"/>
  <c r="N21" i="8"/>
  <c r="E120" i="8"/>
  <c r="I120" i="8"/>
  <c r="M120" i="8"/>
  <c r="H16" i="8"/>
  <c r="L16" i="8"/>
  <c r="N9" i="8"/>
  <c r="K29" i="8"/>
  <c r="E29" i="8"/>
  <c r="I29" i="8"/>
  <c r="N7" i="8"/>
  <c r="D29" i="8"/>
  <c r="N19" i="8"/>
  <c r="C68" i="8"/>
  <c r="G68" i="8"/>
  <c r="K68" i="8"/>
  <c r="B68" i="8"/>
  <c r="F68" i="8"/>
  <c r="J68" i="8"/>
  <c r="N58" i="8"/>
  <c r="E133" i="8"/>
  <c r="M133" i="8"/>
  <c r="N81" i="8"/>
  <c r="N111" i="8"/>
  <c r="N157" i="8"/>
  <c r="D107" i="8"/>
  <c r="H107" i="8"/>
  <c r="L107" i="8"/>
  <c r="N105" i="8"/>
  <c r="N109" i="8"/>
  <c r="N198" i="8"/>
  <c r="N185" i="8"/>
  <c r="N5" i="8"/>
  <c r="N59" i="8"/>
  <c r="C120" i="8"/>
  <c r="G120" i="8"/>
  <c r="K120" i="8"/>
  <c r="B133" i="8"/>
  <c r="F133" i="8"/>
  <c r="J133" i="8"/>
  <c r="N122" i="8"/>
  <c r="N148" i="8"/>
  <c r="N159" i="8" s="1"/>
  <c r="N155" i="8"/>
  <c r="A4" i="8"/>
  <c r="N147" i="5" l="1"/>
  <c r="N68" i="6"/>
  <c r="N16" i="6"/>
  <c r="N133" i="6"/>
  <c r="N133" i="8"/>
  <c r="N120" i="8"/>
  <c r="N107" i="8"/>
  <c r="N29" i="8"/>
  <c r="N16" i="8"/>
  <c r="N68" i="8"/>
  <c r="A2" i="8" l="1"/>
  <c r="A1" i="8"/>
  <c r="A2" i="6"/>
  <c r="A1" i="6"/>
  <c r="A2" i="5" l="1"/>
  <c r="A1" i="5"/>
</calcChain>
</file>

<file path=xl/sharedStrings.xml><?xml version="1.0" encoding="utf-8"?>
<sst xmlns="http://schemas.openxmlformats.org/spreadsheetml/2006/main" count="141" uniqueCount="75">
  <si>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</si>
  <si>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</si>
  <si>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</si>
  <si>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</si>
  <si>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</si>
  <si>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</si>
  <si>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</si>
  <si>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</si>
  <si>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</si>
  <si>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</si>
  <si>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</si>
  <si>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</si>
  <si>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</si>
  <si>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Spa List</t>
  </si>
  <si>
    <t>Year</t>
  </si>
  <si>
    <t>Title</t>
  </si>
  <si>
    <t>Row Grp1</t>
  </si>
  <si>
    <t>row grp2</t>
  </si>
  <si>
    <t>Row Grp3</t>
  </si>
  <si>
    <t>Row Grp4</t>
  </si>
  <si>
    <t>Row Grp5</t>
  </si>
  <si>
    <t>Row Grp6</t>
  </si>
  <si>
    <t>Row Grp7</t>
  </si>
  <si>
    <t>Row Grp8</t>
  </si>
  <si>
    <t>Row Grp9</t>
  </si>
  <si>
    <t>(Guest Treatment / No of Hotel Guest)</t>
  </si>
  <si>
    <t>(Guest Retail / No of Hotel Treatment)</t>
  </si>
  <si>
    <t>(Rev Retail + Rev Treatment)</t>
  </si>
  <si>
    <t>(Rev Treatment / No of Guest Treatment)</t>
  </si>
  <si>
    <t>(Rev Retail / No of Guest Retail</t>
  </si>
  <si>
    <t>B5</t>
  </si>
  <si>
    <t>B29</t>
  </si>
  <si>
    <t>B45</t>
  </si>
  <si>
    <t>B53</t>
  </si>
  <si>
    <t>B61</t>
  </si>
  <si>
    <t>B85</t>
  </si>
  <si>
    <t>B93</t>
  </si>
  <si>
    <t>B101</t>
  </si>
  <si>
    <t>B109</t>
  </si>
  <si>
    <t>03.RT</t>
  </si>
  <si>
    <t>04.RR</t>
  </si>
  <si>
    <t>05.NGT</t>
  </si>
  <si>
    <t>06.NGR</t>
  </si>
  <si>
    <t>02.Average Cheques Retail</t>
  </si>
  <si>
    <t>03.Revenue Treatment</t>
  </si>
  <si>
    <t>01.Average Cheques Treatment</t>
  </si>
  <si>
    <t>Row Grp10</t>
  </si>
  <si>
    <t>Row Grp11</t>
  </si>
  <si>
    <t>Row Grp12</t>
  </si>
  <si>
    <t>B117</t>
  </si>
  <si>
    <t>04.Revenue Retail</t>
  </si>
  <si>
    <t>05.Total Rev Treatment &amp; Retail</t>
  </si>
  <si>
    <t>06.No of Guest Treatment</t>
  </si>
  <si>
    <t>07.No of Guest Retail</t>
  </si>
  <si>
    <t>09.No of Guest Spa</t>
  </si>
  <si>
    <t xml:space="preserve">10.Capture Rates Treatment </t>
  </si>
  <si>
    <t>11.Capture Rates Retail</t>
  </si>
  <si>
    <t>12.No of Hotel Guest</t>
  </si>
  <si>
    <t>13.Hotel Occupancy</t>
  </si>
  <si>
    <t>14.Hotel Room Available</t>
  </si>
  <si>
    <t>15.Hotel Room Occupancy (SOLD)</t>
  </si>
  <si>
    <t>16.Out Side Guest Treatment</t>
  </si>
  <si>
    <t>MSM KPI Report</t>
  </si>
  <si>
    <t>Sheraton Imperial</t>
  </si>
  <si>
    <t>Sunway Resort</t>
  </si>
  <si>
    <t>Renaissance</t>
  </si>
  <si>
    <t>Clubmed Cherating</t>
  </si>
  <si>
    <t>Magellan Sutera</t>
  </si>
  <si>
    <t>The Pacific Sutera</t>
  </si>
  <si>
    <t>Miri Marriot Resort</t>
  </si>
  <si>
    <t>MS Mulu Marriott</t>
  </si>
  <si>
    <t>Jen Puteri Harbour</t>
  </si>
  <si>
    <t>Tanjung Rhu Resort</t>
  </si>
  <si>
    <t>Pullman KL Bangsar</t>
  </si>
  <si>
    <t>Hotel Maya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</si>
</sst>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#,##0_ ;\-#,##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 tint="4.9989318521683403E-2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4">
    <xf numFmtId="0" fontId="0" fillId="0" borderId="0" xfId="0"/>
    <xf numFmtId="43" fontId="10" fillId="0" borderId="0" xfId="1" applyFont="1" applyFill="1" applyBorder="1"/>
    <xf numFmtId="0" fontId="13" fillId="0" borderId="8" xfId="0" applyFont="1" applyFill="1" applyBorder="1"/>
    <xf numFmtId="164" fontId="10" fillId="0" borderId="0" xfId="1" applyNumberFormat="1" applyFont="1" applyFill="1" applyBorder="1"/>
    <xf numFmtId="164" fontId="13" fillId="0" borderId="5" xfId="1" applyNumberFormat="1" applyFont="1" applyFill="1" applyBorder="1"/>
    <xf numFmtId="0" fontId="0" fillId="0" borderId="0" xfId="0" applyFill="1"/>
    <xf numFmtId="0" fontId="3" fillId="0" borderId="2" xfId="0" applyFont="1" applyFill="1" applyBorder="1"/>
    <xf numFmtId="164" fontId="0" fillId="0" borderId="3" xfId="1" applyNumberFormat="1" applyFont="1" applyFill="1" applyBorder="1"/>
    <xf numFmtId="164" fontId="1" fillId="0" borderId="3" xfId="1" applyNumberFormat="1" applyFont="1" applyFill="1" applyBorder="1"/>
    <xf numFmtId="164" fontId="2" fillId="0" borderId="4" xfId="1" applyNumberFormat="1" applyFont="1" applyFill="1" applyBorder="1"/>
    <xf numFmtId="0" fontId="3" fillId="0" borderId="6" xfId="0" applyFont="1" applyFill="1" applyBorder="1"/>
    <xf numFmtId="164" fontId="1" fillId="0" borderId="0" xfId="1" applyNumberFormat="1" applyFont="1" applyFill="1" applyBorder="1"/>
    <xf numFmtId="164" fontId="4" fillId="0" borderId="0" xfId="1" applyNumberFormat="1" applyFont="1" applyFill="1" applyBorder="1"/>
    <xf numFmtId="164" fontId="2" fillId="0" borderId="5" xfId="1" applyNumberFormat="1" applyFont="1" applyFill="1" applyBorder="1"/>
    <xf numFmtId="164" fontId="1" fillId="0" borderId="6" xfId="1" applyNumberFormat="1" applyFont="1" applyFill="1" applyBorder="1"/>
    <xf numFmtId="0" fontId="2" fillId="0" borderId="8" xfId="0" applyFont="1" applyFill="1" applyBorder="1"/>
    <xf numFmtId="164" fontId="0" fillId="0" borderId="0" xfId="1" applyNumberFormat="1" applyFont="1" applyFill="1" applyBorder="1"/>
    <xf numFmtId="0" fontId="9" fillId="0" borderId="6" xfId="0" applyFont="1" applyFill="1" applyBorder="1"/>
    <xf numFmtId="164" fontId="12" fillId="0" borderId="0" xfId="1" applyNumberFormat="1" applyFont="1" applyFill="1" applyBorder="1"/>
    <xf numFmtId="0" fontId="3" fillId="0" borderId="8" xfId="0" applyFont="1" applyFill="1" applyBorder="1"/>
    <xf numFmtId="164" fontId="11" fillId="0" borderId="0" xfId="1" applyNumberFormat="1" applyFont="1" applyFill="1" applyBorder="1"/>
    <xf numFmtId="10" fontId="7" fillId="0" borderId="0" xfId="2" applyNumberFormat="1" applyFont="1" applyFill="1" applyBorder="1"/>
    <xf numFmtId="10" fontId="2" fillId="0" borderId="5" xfId="2" applyNumberFormat="1" applyFont="1" applyFill="1" applyBorder="1"/>
    <xf numFmtId="10" fontId="2" fillId="0" borderId="1" xfId="2" applyNumberFormat="1" applyFont="1" applyFill="1" applyBorder="1"/>
    <xf numFmtId="10" fontId="2" fillId="0" borderId="9" xfId="2" applyNumberFormat="1" applyFont="1" applyFill="1" applyBorder="1"/>
    <xf numFmtId="3" fontId="0" fillId="0" borderId="0" xfId="3" applyNumberFormat="1" applyFont="1" applyFill="1" applyBorder="1"/>
    <xf numFmtId="3" fontId="2" fillId="0" borderId="5" xfId="1" applyNumberFormat="1" applyFont="1" applyFill="1" applyBorder="1"/>
    <xf numFmtId="3" fontId="2" fillId="0" borderId="1" xfId="1" applyNumberFormat="1" applyFont="1" applyFill="1" applyBorder="1"/>
    <xf numFmtId="3" fontId="2" fillId="0" borderId="9" xfId="1" applyNumberFormat="1" applyFont="1" applyFill="1" applyBorder="1"/>
    <xf numFmtId="165" fontId="1" fillId="0" borderId="0" xfId="1" applyNumberFormat="1" applyFont="1" applyFill="1" applyBorder="1"/>
    <xf numFmtId="165" fontId="2" fillId="0" borderId="5" xfId="1" applyNumberFormat="1" applyFont="1" applyFill="1" applyBorder="1"/>
    <xf numFmtId="165" fontId="2" fillId="0" borderId="1" xfId="1" applyNumberFormat="1" applyFont="1" applyFill="1" applyBorder="1"/>
    <xf numFmtId="165" fontId="2" fillId="0" borderId="9" xfId="1" applyNumberFormat="1" applyFont="1" applyFill="1" applyBorder="1"/>
    <xf numFmtId="3" fontId="1" fillId="0" borderId="0" xfId="3" applyNumberFormat="1" applyFont="1" applyFill="1" applyBorder="1"/>
    <xf numFmtId="3" fontId="1" fillId="0" borderId="0" xfId="1" applyNumberFormat="1" applyFont="1" applyFill="1" applyBorder="1"/>
    <xf numFmtId="0" fontId="8" fillId="0" borderId="2" xfId="0" applyFont="1" applyFill="1" applyBorder="1"/>
    <xf numFmtId="0" fontId="6" fillId="0" borderId="6" xfId="0" applyFont="1" applyFill="1" applyBorder="1"/>
    <xf numFmtId="164" fontId="3" fillId="0" borderId="0" xfId="1" applyNumberFormat="1" applyFont="1" applyFill="1" applyBorder="1" applyAlignment="1">
      <alignment horizontal="center"/>
    </xf>
    <xf numFmtId="164" fontId="3" fillId="0" borderId="5" xfId="1" applyNumberFormat="1" applyFont="1" applyFill="1" applyBorder="1" applyAlignment="1">
      <alignment horizontal="center"/>
    </xf>
    <xf numFmtId="3" fontId="0" fillId="0" borderId="5" xfId="3" applyNumberFormat="1" applyFont="1" applyFill="1" applyBorder="1"/>
    <xf numFmtId="9" fontId="2" fillId="0" borderId="5" xfId="3" applyNumberFormat="1" applyFont="1" applyFill="1" applyBorder="1"/>
    <xf numFmtId="10" fontId="7" fillId="0" borderId="0" xfId="3" applyNumberFormat="1" applyFont="1" applyFill="1" applyBorder="1"/>
    <xf numFmtId="4" fontId="2" fillId="0" borderId="1" xfId="1" applyNumberFormat="1" applyFont="1" applyFill="1" applyBorder="1"/>
    <xf numFmtId="4" fontId="2" fillId="0" borderId="9" xfId="1" applyNumberFormat="1" applyFont="1" applyFill="1" applyBorder="1"/>
    <xf numFmtId="0" fontId="0" fillId="0" borderId="6" xfId="0" applyFont="1" applyFill="1" applyBorder="1" applyAlignment="1">
      <alignment horizontal="left"/>
    </xf>
    <xf numFmtId="4" fontId="1" fillId="0" borderId="0" xfId="3" applyNumberFormat="1" applyFont="1" applyFill="1" applyBorder="1"/>
    <xf numFmtId="4" fontId="2" fillId="0" borderId="5" xfId="1" applyNumberFormat="1" applyFont="1" applyFill="1" applyBorder="1"/>
    <xf numFmtId="41" fontId="2" fillId="0" borderId="1" xfId="3" applyFont="1" applyFill="1" applyBorder="1"/>
    <xf numFmtId="41" fontId="2" fillId="0" borderId="9" xfId="3" applyFont="1" applyFill="1" applyBorder="1"/>
    <xf numFmtId="0" fontId="2" fillId="0" borderId="10" xfId="0" applyFont="1" applyFill="1" applyBorder="1"/>
    <xf numFmtId="3" fontId="2" fillId="0" borderId="7" xfId="1" applyNumberFormat="1" applyFont="1" applyFill="1" applyBorder="1"/>
    <xf numFmtId="3" fontId="2" fillId="0" borderId="11" xfId="1" applyNumberFormat="1" applyFont="1" applyFill="1" applyBorder="1"/>
    <xf numFmtId="10" fontId="2" fillId="0" borderId="9" xfId="3" applyNumberFormat="1" applyFont="1" applyFill="1" applyBorder="1"/>
    <xf numFmtId="10" fontId="14" fillId="0" borderId="1" xfId="3" applyNumberFormat="1" applyFont="1" applyFill="1" applyBorder="1"/>
    <xf numFmtId="0" fontId="15" fillId="0" borderId="0" xfId="0" applyFont="1" applyFill="1" applyAlignment="1" applyProtection="1">
      <alignment horizontal="left"/>
    </xf>
    <xf numFmtId="0" fontId="6" fillId="0" borderId="2" xfId="0" applyFont="1" applyFill="1" applyBorder="1"/>
    <xf numFmtId="164" fontId="3" fillId="0" borderId="3" xfId="1" applyNumberFormat="1" applyFont="1" applyFill="1" applyBorder="1" applyAlignment="1">
      <alignment horizontal="center"/>
    </xf>
    <xf numFmtId="164" fontId="3" fillId="0" borderId="4" xfId="1" applyNumberFormat="1" applyFont="1" applyFill="1" applyBorder="1" applyAlignment="1">
      <alignment horizontal="center"/>
    </xf>
    <xf numFmtId="10" fontId="7" fillId="0" borderId="5" xfId="2" applyNumberFormat="1" applyFont="1" applyFill="1" applyBorder="1"/>
    <xf numFmtId="10" fontId="7" fillId="0" borderId="5" xfId="3" applyNumberFormat="1" applyFont="1" applyFill="1" applyBorder="1"/>
    <xf numFmtId="10" fontId="14" fillId="0" borderId="9" xfId="3" applyNumberFormat="1" applyFont="1" applyFill="1" applyBorder="1"/>
    <xf numFmtId="0" fontId="5" fillId="0" borderId="1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</cellXfs>
  <cellStyles count="4">
    <cellStyle name="Comma" xfId="1" builtinId="3"/>
    <cellStyle name="Comma [0]" xfId="3" builtinId="6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opLeftCell="B1" workbookViewId="0">
      <selection activeCell="E14" sqref="E14"/>
    </sheetView>
  </sheetViews>
  <sheetFormatPr defaultRowHeight="15" x14ac:dyDescent="0.25"/>
  <cols>
    <col min="1" max="1" width="20.85546875" customWidth="1"/>
    <col min="2" max="2" width="30.85546875" customWidth="1"/>
    <col min="5" max="5" width="30.5703125" customWidth="1"/>
  </cols>
  <sheetData>
    <row r="1" spans="1:10" x14ac:dyDescent="0.25">
      <c r="A1" t="s">
        <v>15</v>
      </c>
      <c r="B1" t="s">
        <v>62</v>
      </c>
      <c r="E1" t="s">
        <v>13</v>
      </c>
      <c r="F1" t="s">
        <v>14</v>
      </c>
      <c r="G1" t="s">
        <v>39</v>
      </c>
      <c r="H1" t="s">
        <v>40</v>
      </c>
      <c r="I1" t="s">
        <v>41</v>
      </c>
      <c r="J1" t="s">
        <v>42</v>
      </c>
    </row>
    <row r="2" spans="1:10" x14ac:dyDescent="0.25">
      <c r="A2" t="s">
        <v>16</v>
      </c>
      <c r="B2" t="s">
        <v>30</v>
      </c>
      <c r="E2" s="54" t="s">
        <v>63</v>
      </c>
      <c r="F2">
        <v>2000</v>
      </c>
      <c r="G2">
        <v>21</v>
      </c>
      <c r="H2">
        <v>29</v>
      </c>
      <c r="I2">
        <v>45</v>
      </c>
      <c r="J2">
        <v>53</v>
      </c>
    </row>
    <row r="3" spans="1:10" x14ac:dyDescent="0.25">
      <c r="A3" t="s">
        <v>17</v>
      </c>
      <c r="B3" t="s">
        <v>31</v>
      </c>
      <c r="E3" s="54" t="s">
        <v>64</v>
      </c>
    </row>
    <row r="4" spans="1:10" x14ac:dyDescent="0.25">
      <c r="A4" t="s">
        <v>18</v>
      </c>
      <c r="B4" t="s">
        <v>32</v>
      </c>
      <c r="E4" s="54" t="s">
        <v>65</v>
      </c>
    </row>
    <row r="5" spans="1:10" x14ac:dyDescent="0.25">
      <c r="A5" t="s">
        <v>19</v>
      </c>
      <c r="B5" t="s">
        <v>33</v>
      </c>
      <c r="E5" s="54" t="s">
        <v>66</v>
      </c>
    </row>
    <row r="6" spans="1:10" x14ac:dyDescent="0.25">
      <c r="A6" t="s">
        <v>20</v>
      </c>
      <c r="B6" t="s">
        <v>34</v>
      </c>
      <c r="E6" s="54" t="s">
        <v>67</v>
      </c>
    </row>
    <row r="7" spans="1:10" x14ac:dyDescent="0.25">
      <c r="A7" t="s">
        <v>21</v>
      </c>
      <c r="B7" t="s">
        <v>35</v>
      </c>
      <c r="E7" s="54" t="s">
        <v>68</v>
      </c>
    </row>
    <row r="8" spans="1:10" x14ac:dyDescent="0.25">
      <c r="A8" t="s">
        <v>22</v>
      </c>
      <c r="B8" t="s">
        <v>36</v>
      </c>
      <c r="E8" s="54" t="s">
        <v>69</v>
      </c>
    </row>
    <row r="9" spans="1:10" x14ac:dyDescent="0.25">
      <c r="A9" t="s">
        <v>23</v>
      </c>
      <c r="B9" t="s">
        <v>37</v>
      </c>
      <c r="E9" s="54" t="s">
        <v>70</v>
      </c>
    </row>
    <row r="10" spans="1:10" x14ac:dyDescent="0.25">
      <c r="A10" t="s">
        <v>24</v>
      </c>
      <c r="B10" t="s">
        <v>38</v>
      </c>
      <c r="E10" s="54" t="s">
        <v>71</v>
      </c>
    </row>
    <row r="11" spans="1:10" x14ac:dyDescent="0.25">
      <c r="A11" t="s">
        <v>46</v>
      </c>
      <c r="B11" t="s">
        <v>49</v>
      </c>
      <c r="E11" s="54" t="s">
        <v>72</v>
      </c>
    </row>
    <row r="12" spans="1:10" x14ac:dyDescent="0.25">
      <c r="A12" t="s">
        <v>47</v>
      </c>
      <c r="B12" t="s">
        <v>37</v>
      </c>
      <c r="E12" s="54" t="s">
        <v>73</v>
      </c>
    </row>
    <row r="13" spans="1:10" x14ac:dyDescent="0.25">
      <c r="A13" t="s">
        <v>48</v>
      </c>
      <c r="B13" t="s">
        <v>38</v>
      </c>
      <c r="E13" s="54" t="s">
        <v>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3"/>
  <sheetViews>
    <sheetView tabSelected="1" topLeftCell="A153" workbookViewId="0">
      <selection activeCell="C183" sqref="C183:N183"/>
    </sheetView>
  </sheetViews>
  <sheetFormatPr defaultRowHeight="15" x14ac:dyDescent="0.25"/>
  <cols>
    <col min="1" max="1" width="31.140625" style="5" customWidth="1"/>
    <col min="2" max="14" width="15.7109375" style="5" customWidth="1"/>
    <col min="15" max="16384" width="9.140625" style="5"/>
  </cols>
  <sheetData>
    <row r="1" spans="1:14" ht="15.75" x14ac:dyDescent="0.25">
      <c r="A1" s="35" t="str">
        <f>Data!$B$1</f>
        <v>MSM KPI Report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9"/>
    </row>
    <row r="2" spans="1:14" ht="15.75" thickBot="1" x14ac:dyDescent="0.3">
      <c r="A2" s="61">
        <f>Data!$F$2</f>
        <v>2000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3"/>
    </row>
    <row r="3" spans="1:14" ht="15.75" thickBot="1" x14ac:dyDescent="0.3">
      <c r="A3" s="55"/>
      <c r="B3" s="56" t="s">
        <v>0</v>
      </c>
      <c r="C3" s="56" t="s">
        <v>1</v>
      </c>
      <c r="D3" s="56" t="s">
        <v>2</v>
      </c>
      <c r="E3" s="56" t="s">
        <v>3</v>
      </c>
      <c r="F3" s="56" t="s">
        <v>4</v>
      </c>
      <c r="G3" s="56" t="s">
        <v>5</v>
      </c>
      <c r="H3" s="56" t="s">
        <v>6</v>
      </c>
      <c r="I3" s="56" t="s">
        <v>7</v>
      </c>
      <c r="J3" s="56" t="s">
        <v>8</v>
      </c>
      <c r="K3" s="56" t="s">
        <v>9</v>
      </c>
      <c r="L3" s="56" t="s">
        <v>10</v>
      </c>
      <c r="M3" s="56" t="s">
        <v>11</v>
      </c>
      <c r="N3" s="57" t="s">
        <v>12</v>
      </c>
    </row>
    <row r="4" spans="1:14" x14ac:dyDescent="0.25">
      <c r="A4" s="6" t="s">
        <v>45</v>
      </c>
      <c r="B4" s="7" t="s">
        <v>28</v>
      </c>
      <c r="C4" s="8"/>
      <c r="D4" s="8"/>
      <c r="E4" s="8"/>
      <c r="F4" s="8"/>
      <c r="G4" s="8"/>
      <c r="H4" s="8"/>
      <c r="I4" s="8"/>
      <c r="J4" s="7"/>
      <c r="K4" s="7"/>
      <c r="L4" s="7"/>
      <c r="M4" s="7"/>
      <c r="N4" s="9"/>
    </row>
    <row r="5" spans="1:14" x14ac:dyDescent="0.25">
      <c r="A5" s="44" t="str">
        <f>Data!E2</f>
        <v>Sheraton Imperial</v>
      </c>
      <c r="B5" s="45" t="str">
        <f t="shared" ref="B5:M5" si="0">+IF(B65&gt;0,B29/B65,"")</f>
        <v/>
      </c>
      <c r="C5" s="45" t="str">
        <f t="shared" si="0"/>
        <v/>
      </c>
      <c r="D5" s="45" t="str">
        <f t="shared" si="0"/>
        <v/>
      </c>
      <c r="E5" s="45" t="str">
        <f t="shared" si="0"/>
        <v/>
      </c>
      <c r="F5" s="45" t="str">
        <f t="shared" si="0"/>
        <v/>
      </c>
      <c r="G5" s="45" t="str">
        <f t="shared" si="0"/>
        <v/>
      </c>
      <c r="H5" s="45" t="str">
        <f t="shared" si="0"/>
        <v/>
      </c>
      <c r="I5" s="45" t="str">
        <f t="shared" si="0"/>
        <v/>
      </c>
      <c r="J5" s="45" t="str">
        <f t="shared" si="0"/>
        <v/>
      </c>
      <c r="K5" s="45" t="str">
        <f t="shared" si="0"/>
        <v/>
      </c>
      <c r="L5" s="45" t="str">
        <f t="shared" si="0"/>
        <v/>
      </c>
      <c r="M5" s="45" t="str">
        <f t="shared" si="0"/>
        <v/>
      </c>
      <c r="N5" s="46">
        <f>SUM(B5:M5)</f>
        <v>0</v>
      </c>
    </row>
    <row r="6" spans="1:14" x14ac:dyDescent="0.25">
      <c r="A6" s="44" t="str">
        <f>Data!E3</f>
        <v>Sunway Resort</v>
      </c>
      <c r="B6" s="45" t="str">
        <f t="shared" ref="B6:M6" si="1">+IF(B66&gt;0,B30/B66,"")</f>
        <v/>
      </c>
      <c r="C6" s="45" t="str">
        <f t="shared" si="1"/>
        <v/>
      </c>
      <c r="D6" s="45" t="str">
        <f t="shared" si="1"/>
        <v/>
      </c>
      <c r="E6" s="45" t="str">
        <f t="shared" si="1"/>
        <v/>
      </c>
      <c r="F6" s="45" t="str">
        <f t="shared" si="1"/>
        <v/>
      </c>
      <c r="G6" s="45" t="str">
        <f t="shared" si="1"/>
        <v/>
      </c>
      <c r="H6" s="45" t="str">
        <f t="shared" si="1"/>
        <v/>
      </c>
      <c r="I6" s="45" t="str">
        <f t="shared" si="1"/>
        <v/>
      </c>
      <c r="J6" s="45" t="str">
        <f t="shared" si="1"/>
        <v/>
      </c>
      <c r="K6" s="45" t="str">
        <f t="shared" si="1"/>
        <v/>
      </c>
      <c r="L6" s="45" t="str">
        <f t="shared" si="1"/>
        <v/>
      </c>
      <c r="M6" s="45" t="str">
        <f t="shared" si="1"/>
        <v/>
      </c>
      <c r="N6" s="46">
        <f t="shared" ref="N6:N12" si="2">SUM(B6:M6)</f>
        <v>0</v>
      </c>
    </row>
    <row r="7" spans="1:14" x14ac:dyDescent="0.25">
      <c r="A7" s="44" t="str">
        <f>Data!E4</f>
        <v>Renaissance</v>
      </c>
      <c r="B7" s="45" t="str">
        <f t="shared" ref="B7:M7" si="3">+IF(B67&gt;0,B31/B67,"")</f>
        <v/>
      </c>
      <c r="C7" s="45" t="str">
        <f t="shared" si="3"/>
        <v/>
      </c>
      <c r="D7" s="45" t="str">
        <f t="shared" si="3"/>
        <v/>
      </c>
      <c r="E7" s="45" t="str">
        <f t="shared" si="3"/>
        <v/>
      </c>
      <c r="F7" s="45" t="str">
        <f t="shared" si="3"/>
        <v/>
      </c>
      <c r="G7" s="45" t="str">
        <f t="shared" si="3"/>
        <v/>
      </c>
      <c r="H7" s="45" t="str">
        <f t="shared" si="3"/>
        <v/>
      </c>
      <c r="I7" s="45" t="str">
        <f t="shared" si="3"/>
        <v/>
      </c>
      <c r="J7" s="45" t="str">
        <f t="shared" si="3"/>
        <v/>
      </c>
      <c r="K7" s="45" t="str">
        <f t="shared" si="3"/>
        <v/>
      </c>
      <c r="L7" s="45" t="str">
        <f t="shared" si="3"/>
        <v/>
      </c>
      <c r="M7" s="45" t="str">
        <f t="shared" si="3"/>
        <v/>
      </c>
      <c r="N7" s="46">
        <f t="shared" si="2"/>
        <v>0</v>
      </c>
    </row>
    <row r="8" spans="1:14" x14ac:dyDescent="0.25">
      <c r="A8" s="44" t="str">
        <f>Data!E5</f>
        <v>Clubmed Cherating</v>
      </c>
      <c r="B8" s="45" t="str">
        <f t="shared" ref="B8:M8" si="4">+IF(B68&gt;0,B32/B68,"")</f>
        <v/>
      </c>
      <c r="C8" s="45" t="str">
        <f t="shared" si="4"/>
        <v/>
      </c>
      <c r="D8" s="45" t="str">
        <f t="shared" si="4"/>
        <v/>
      </c>
      <c r="E8" s="45" t="str">
        <f t="shared" si="4"/>
        <v/>
      </c>
      <c r="F8" s="45" t="str">
        <f t="shared" si="4"/>
        <v/>
      </c>
      <c r="G8" s="45" t="str">
        <f t="shared" si="4"/>
        <v/>
      </c>
      <c r="H8" s="45" t="str">
        <f t="shared" si="4"/>
        <v/>
      </c>
      <c r="I8" s="45" t="str">
        <f t="shared" si="4"/>
        <v/>
      </c>
      <c r="J8" s="45" t="str">
        <f t="shared" si="4"/>
        <v/>
      </c>
      <c r="K8" s="45" t="str">
        <f t="shared" si="4"/>
        <v/>
      </c>
      <c r="L8" s="45" t="str">
        <f t="shared" si="4"/>
        <v/>
      </c>
      <c r="M8" s="45" t="str">
        <f t="shared" si="4"/>
        <v/>
      </c>
      <c r="N8" s="46">
        <f t="shared" si="2"/>
        <v>0</v>
      </c>
    </row>
    <row r="9" spans="1:14" x14ac:dyDescent="0.25">
      <c r="A9" s="44" t="str">
        <f>Data!E6</f>
        <v>Magellan Sutera</v>
      </c>
      <c r="B9" s="45" t="str">
        <f t="shared" ref="B9:M9" si="5">+IF(B69&gt;0,B33/B69,"")</f>
        <v/>
      </c>
      <c r="C9" s="45" t="str">
        <f t="shared" si="5"/>
        <v/>
      </c>
      <c r="D9" s="45" t="str">
        <f t="shared" si="5"/>
        <v/>
      </c>
      <c r="E9" s="45" t="str">
        <f t="shared" si="5"/>
        <v/>
      </c>
      <c r="F9" s="45" t="str">
        <f t="shared" si="5"/>
        <v/>
      </c>
      <c r="G9" s="45" t="str">
        <f t="shared" si="5"/>
        <v/>
      </c>
      <c r="H9" s="45" t="str">
        <f t="shared" si="5"/>
        <v/>
      </c>
      <c r="I9" s="45" t="str">
        <f t="shared" si="5"/>
        <v/>
      </c>
      <c r="J9" s="45" t="str">
        <f t="shared" si="5"/>
        <v/>
      </c>
      <c r="K9" s="45" t="str">
        <f t="shared" si="5"/>
        <v/>
      </c>
      <c r="L9" s="45" t="str">
        <f t="shared" si="5"/>
        <v/>
      </c>
      <c r="M9" s="45" t="str">
        <f t="shared" si="5"/>
        <v/>
      </c>
      <c r="N9" s="46">
        <f t="shared" si="2"/>
        <v>0</v>
      </c>
    </row>
    <row r="10" spans="1:14" x14ac:dyDescent="0.25">
      <c r="A10" s="44" t="str">
        <f>Data!E7</f>
        <v>The Pacific Sutera</v>
      </c>
      <c r="B10" s="45" t="str">
        <f t="shared" ref="B10:M10" si="6">+IF(B70&gt;0,B34/B70,"")</f>
        <v/>
      </c>
      <c r="C10" s="45" t="str">
        <f t="shared" si="6"/>
        <v/>
      </c>
      <c r="D10" s="45" t="str">
        <f t="shared" si="6"/>
        <v/>
      </c>
      <c r="E10" s="45" t="str">
        <f t="shared" si="6"/>
        <v/>
      </c>
      <c r="F10" s="45" t="str">
        <f t="shared" si="6"/>
        <v/>
      </c>
      <c r="G10" s="45" t="str">
        <f t="shared" si="6"/>
        <v/>
      </c>
      <c r="H10" s="45" t="str">
        <f t="shared" si="6"/>
        <v/>
      </c>
      <c r="I10" s="45" t="str">
        <f t="shared" si="6"/>
        <v/>
      </c>
      <c r="J10" s="45" t="str">
        <f t="shared" si="6"/>
        <v/>
      </c>
      <c r="K10" s="45" t="str">
        <f t="shared" si="6"/>
        <v/>
      </c>
      <c r="L10" s="45" t="str">
        <f t="shared" si="6"/>
        <v/>
      </c>
      <c r="M10" s="45" t="str">
        <f t="shared" si="6"/>
        <v/>
      </c>
      <c r="N10" s="46">
        <f t="shared" si="2"/>
        <v>0</v>
      </c>
    </row>
    <row r="11" spans="1:14" x14ac:dyDescent="0.25">
      <c r="A11" s="44" t="str">
        <f>Data!E8</f>
        <v>Miri Marriot Resort</v>
      </c>
      <c r="B11" s="45" t="str">
        <f t="shared" ref="B11:M11" si="7">+IF(B71&gt;0,B35/B71,"")</f>
        <v/>
      </c>
      <c r="C11" s="45" t="str">
        <f t="shared" si="7"/>
        <v/>
      </c>
      <c r="D11" s="45" t="str">
        <f t="shared" si="7"/>
        <v/>
      </c>
      <c r="E11" s="45" t="str">
        <f t="shared" si="7"/>
        <v/>
      </c>
      <c r="F11" s="45" t="str">
        <f t="shared" si="7"/>
        <v/>
      </c>
      <c r="G11" s="45" t="str">
        <f t="shared" si="7"/>
        <v/>
      </c>
      <c r="H11" s="45" t="str">
        <f t="shared" si="7"/>
        <v/>
      </c>
      <c r="I11" s="45" t="str">
        <f t="shared" si="7"/>
        <v/>
      </c>
      <c r="J11" s="45" t="str">
        <f t="shared" si="7"/>
        <v/>
      </c>
      <c r="K11" s="45" t="str">
        <f t="shared" si="7"/>
        <v/>
      </c>
      <c r="L11" s="45" t="str">
        <f t="shared" si="7"/>
        <v/>
      </c>
      <c r="M11" s="45" t="str">
        <f t="shared" si="7"/>
        <v/>
      </c>
      <c r="N11" s="46">
        <f t="shared" si="2"/>
        <v>0</v>
      </c>
    </row>
    <row r="12" spans="1:14" x14ac:dyDescent="0.25">
      <c r="A12" s="44" t="str">
        <f>Data!E9</f>
        <v>MS Mulu Marriott</v>
      </c>
      <c r="B12" s="45" t="str">
        <f t="shared" ref="B12:M12" si="8">+IF(B72&gt;0,B36/B72,"")</f>
        <v/>
      </c>
      <c r="C12" s="45" t="str">
        <f t="shared" si="8"/>
        <v/>
      </c>
      <c r="D12" s="45" t="str">
        <f t="shared" si="8"/>
        <v/>
      </c>
      <c r="E12" s="45" t="str">
        <f t="shared" si="8"/>
        <v/>
      </c>
      <c r="F12" s="45" t="str">
        <f t="shared" si="8"/>
        <v/>
      </c>
      <c r="G12" s="45" t="str">
        <f t="shared" si="8"/>
        <v/>
      </c>
      <c r="H12" s="45" t="str">
        <f t="shared" si="8"/>
        <v/>
      </c>
      <c r="I12" s="45" t="str">
        <f t="shared" si="8"/>
        <v/>
      </c>
      <c r="J12" s="45" t="str">
        <f t="shared" si="8"/>
        <v/>
      </c>
      <c r="K12" s="45" t="str">
        <f t="shared" si="8"/>
        <v/>
      </c>
      <c r="L12" s="45" t="str">
        <f t="shared" si="8"/>
        <v/>
      </c>
      <c r="M12" s="45" t="str">
        <f t="shared" si="8"/>
        <v/>
      </c>
      <c r="N12" s="46">
        <f t="shared" si="2"/>
        <v>0</v>
      </c>
    </row>
    <row r="13" spans="1:14" x14ac:dyDescent="0.25">
      <c r="A13" s="44" t="str">
        <f>Data!E11</f>
        <v>Tanjung Rhu Resort</v>
      </c>
      <c r="B13" s="45" t="str">
        <f t="shared" ref="B13:M13" si="9">+IF(B73&gt;0,B37/B73,"")</f>
        <v/>
      </c>
      <c r="C13" s="45" t="str">
        <f t="shared" si="9"/>
        <v/>
      </c>
      <c r="D13" s="45" t="str">
        <f t="shared" si="9"/>
        <v/>
      </c>
      <c r="E13" s="45" t="str">
        <f t="shared" si="9"/>
        <v/>
      </c>
      <c r="F13" s="45" t="str">
        <f t="shared" si="9"/>
        <v/>
      </c>
      <c r="G13" s="45" t="str">
        <f t="shared" si="9"/>
        <v/>
      </c>
      <c r="H13" s="45" t="str">
        <f t="shared" si="9"/>
        <v/>
      </c>
      <c r="I13" s="45" t="str">
        <f t="shared" si="9"/>
        <v/>
      </c>
      <c r="J13" s="45" t="str">
        <f t="shared" si="9"/>
        <v/>
      </c>
      <c r="K13" s="45" t="str">
        <f t="shared" si="9"/>
        <v/>
      </c>
      <c r="L13" s="45" t="str">
        <f t="shared" si="9"/>
        <v/>
      </c>
      <c r="M13" s="45" t="str">
        <f t="shared" si="9"/>
        <v/>
      </c>
      <c r="N13" s="46">
        <f t="shared" ref="N13" si="10">SUM(B13:M13)</f>
        <v>0</v>
      </c>
    </row>
    <row r="14" spans="1:14" x14ac:dyDescent="0.25">
      <c r="A14" s="44" t="str">
        <f>Data!E13</f>
        <v>Hotel Maya</v>
      </c>
      <c r="B14" s="45" t="str">
        <f t="shared" ref="B14:M14" si="11">+IF(B74&gt;0,B38/B74,"")</f>
        <v/>
      </c>
      <c r="C14" s="45" t="str">
        <f t="shared" si="11"/>
        <v/>
      </c>
      <c r="D14" s="45" t="str">
        <f t="shared" si="11"/>
        <v/>
      </c>
      <c r="E14" s="45" t="str">
        <f t="shared" si="11"/>
        <v/>
      </c>
      <c r="F14" s="45" t="str">
        <f t="shared" si="11"/>
        <v/>
      </c>
      <c r="G14" s="45" t="str">
        <f t="shared" si="11"/>
        <v/>
      </c>
      <c r="H14" s="45" t="str">
        <f t="shared" si="11"/>
        <v/>
      </c>
      <c r="I14" s="45" t="str">
        <f t="shared" si="11"/>
        <v/>
      </c>
      <c r="J14" s="45" t="str">
        <f t="shared" si="11"/>
        <v/>
      </c>
      <c r="K14" s="45" t="str">
        <f t="shared" si="11"/>
        <v/>
      </c>
      <c r="L14" s="45" t="str">
        <f t="shared" si="11"/>
        <v/>
      </c>
      <c r="M14" s="45" t="str">
        <f t="shared" si="11"/>
        <v/>
      </c>
      <c r="N14" s="46">
        <f t="shared" ref="N14" si="12">SUM(B14:M14)</f>
        <v>0</v>
      </c>
    </row>
    <row r="15" spans="1:14" x14ac:dyDescent="0.25">
      <c r="A15" s="2"/>
      <c r="B15" s="42">
        <f>SUM(B5:B14)</f>
        <v>0</v>
      </c>
      <c r="C15" s="42">
        <f t="shared" ref="C15:M15" si="13">SUM(C5:C14)</f>
        <v>0</v>
      </c>
      <c r="D15" s="42">
        <f t="shared" si="13"/>
        <v>0</v>
      </c>
      <c r="E15" s="42">
        <f t="shared" si="13"/>
        <v>0</v>
      </c>
      <c r="F15" s="42">
        <f t="shared" si="13"/>
        <v>0</v>
      </c>
      <c r="G15" s="42">
        <f t="shared" si="13"/>
        <v>0</v>
      </c>
      <c r="H15" s="42">
        <f t="shared" si="13"/>
        <v>0</v>
      </c>
      <c r="I15" s="42">
        <f t="shared" si="13"/>
        <v>0</v>
      </c>
      <c r="J15" s="42">
        <f t="shared" si="13"/>
        <v>0</v>
      </c>
      <c r="K15" s="42">
        <f t="shared" si="13"/>
        <v>0</v>
      </c>
      <c r="L15" s="42">
        <f t="shared" si="13"/>
        <v>0</v>
      </c>
      <c r="M15" s="42">
        <f t="shared" si="13"/>
        <v>0</v>
      </c>
      <c r="N15" s="43">
        <f>SUM(N5:N14)</f>
        <v>0</v>
      </c>
    </row>
    <row r="16" spans="1:14" x14ac:dyDescent="0.25">
      <c r="A16" s="10" t="s">
        <v>43</v>
      </c>
      <c r="B16" s="3" t="s">
        <v>29</v>
      </c>
      <c r="C16" s="3"/>
      <c r="D16" s="3"/>
      <c r="E16" s="3"/>
      <c r="F16" s="3"/>
      <c r="G16" s="1"/>
      <c r="H16" s="1"/>
      <c r="I16" s="1"/>
      <c r="J16" s="1"/>
      <c r="K16" s="1"/>
      <c r="L16" s="1"/>
      <c r="M16" s="1"/>
      <c r="N16" s="4"/>
    </row>
    <row r="17" spans="1:14" x14ac:dyDescent="0.25">
      <c r="A17" s="14" t="str">
        <f>$A$5</f>
        <v>Sheraton Imperial</v>
      </c>
      <c r="B17" s="45" t="str">
        <f t="shared" ref="B17:M17" si="14">+IF(B77&gt;0,B41/B77,"")</f>
        <v/>
      </c>
      <c r="C17" s="45" t="str">
        <f t="shared" si="14"/>
        <v/>
      </c>
      <c r="D17" s="45" t="str">
        <f t="shared" si="14"/>
        <v/>
      </c>
      <c r="E17" s="45" t="str">
        <f t="shared" si="14"/>
        <v/>
      </c>
      <c r="F17" s="45" t="str">
        <f t="shared" si="14"/>
        <v/>
      </c>
      <c r="G17" s="45" t="str">
        <f t="shared" si="14"/>
        <v/>
      </c>
      <c r="H17" s="45" t="str">
        <f t="shared" si="14"/>
        <v/>
      </c>
      <c r="I17" s="45" t="str">
        <f t="shared" si="14"/>
        <v/>
      </c>
      <c r="J17" s="45" t="str">
        <f t="shared" si="14"/>
        <v/>
      </c>
      <c r="K17" s="45" t="str">
        <f t="shared" si="14"/>
        <v/>
      </c>
      <c r="L17" s="45" t="str">
        <f t="shared" si="14"/>
        <v/>
      </c>
      <c r="M17" s="45" t="str">
        <f t="shared" si="14"/>
        <v/>
      </c>
      <c r="N17" s="46">
        <f t="shared" ref="N17:N25" si="15">SUM(B17:M17)</f>
        <v>0</v>
      </c>
    </row>
    <row r="18" spans="1:14" x14ac:dyDescent="0.25">
      <c r="A18" s="14" t="str">
        <f>$A$6</f>
        <v>Sunway Resort</v>
      </c>
      <c r="B18" s="45" t="str">
        <f t="shared" ref="B18:M18" si="16">+IF(B78&gt;0,B42/B78,"")</f>
        <v/>
      </c>
      <c r="C18" s="45" t="str">
        <f t="shared" si="16"/>
        <v/>
      </c>
      <c r="D18" s="45" t="str">
        <f t="shared" si="16"/>
        <v/>
      </c>
      <c r="E18" s="45" t="str">
        <f t="shared" si="16"/>
        <v/>
      </c>
      <c r="F18" s="45" t="str">
        <f t="shared" si="16"/>
        <v/>
      </c>
      <c r="G18" s="45" t="str">
        <f t="shared" si="16"/>
        <v/>
      </c>
      <c r="H18" s="45" t="str">
        <f t="shared" si="16"/>
        <v/>
      </c>
      <c r="I18" s="45" t="str">
        <f t="shared" si="16"/>
        <v/>
      </c>
      <c r="J18" s="45" t="str">
        <f t="shared" si="16"/>
        <v/>
      </c>
      <c r="K18" s="45" t="str">
        <f t="shared" si="16"/>
        <v/>
      </c>
      <c r="L18" s="45" t="str">
        <f t="shared" si="16"/>
        <v/>
      </c>
      <c r="M18" s="45" t="str">
        <f t="shared" si="16"/>
        <v/>
      </c>
      <c r="N18" s="46">
        <f t="shared" si="15"/>
        <v>0</v>
      </c>
    </row>
    <row r="19" spans="1:14" x14ac:dyDescent="0.25">
      <c r="A19" s="14" t="str">
        <f>$A$7</f>
        <v>Renaissance</v>
      </c>
      <c r="B19" s="45" t="str">
        <f t="shared" ref="B19:M19" si="17">+IF(B79&gt;0,B43/B79,"")</f>
        <v/>
      </c>
      <c r="C19" s="45" t="str">
        <f t="shared" si="17"/>
        <v/>
      </c>
      <c r="D19" s="45" t="str">
        <f t="shared" si="17"/>
        <v/>
      </c>
      <c r="E19" s="45" t="str">
        <f t="shared" si="17"/>
        <v/>
      </c>
      <c r="F19" s="45" t="str">
        <f t="shared" si="17"/>
        <v/>
      </c>
      <c r="G19" s="45" t="str">
        <f t="shared" si="17"/>
        <v/>
      </c>
      <c r="H19" s="45" t="str">
        <f t="shared" si="17"/>
        <v/>
      </c>
      <c r="I19" s="45" t="str">
        <f t="shared" si="17"/>
        <v/>
      </c>
      <c r="J19" s="45" t="str">
        <f t="shared" si="17"/>
        <v/>
      </c>
      <c r="K19" s="45" t="str">
        <f t="shared" si="17"/>
        <v/>
      </c>
      <c r="L19" s="45" t="str">
        <f t="shared" si="17"/>
        <v/>
      </c>
      <c r="M19" s="45" t="str">
        <f t="shared" si="17"/>
        <v/>
      </c>
      <c r="N19" s="46">
        <f t="shared" si="15"/>
        <v>0</v>
      </c>
    </row>
    <row r="20" spans="1:14" x14ac:dyDescent="0.25">
      <c r="A20" s="14" t="str">
        <f>$A$8</f>
        <v>Clubmed Cherating</v>
      </c>
      <c r="B20" s="45" t="str">
        <f t="shared" ref="B20:M20" si="18">+IF(B80&gt;0,B44/B80,"")</f>
        <v/>
      </c>
      <c r="C20" s="45" t="str">
        <f t="shared" si="18"/>
        <v/>
      </c>
      <c r="D20" s="45" t="str">
        <f t="shared" si="18"/>
        <v/>
      </c>
      <c r="E20" s="45" t="str">
        <f t="shared" si="18"/>
        <v/>
      </c>
      <c r="F20" s="45" t="str">
        <f t="shared" si="18"/>
        <v/>
      </c>
      <c r="G20" s="45" t="str">
        <f t="shared" si="18"/>
        <v/>
      </c>
      <c r="H20" s="45" t="str">
        <f t="shared" si="18"/>
        <v/>
      </c>
      <c r="I20" s="45" t="str">
        <f t="shared" si="18"/>
        <v/>
      </c>
      <c r="J20" s="45" t="str">
        <f t="shared" si="18"/>
        <v/>
      </c>
      <c r="K20" s="45" t="str">
        <f t="shared" si="18"/>
        <v/>
      </c>
      <c r="L20" s="45" t="str">
        <f t="shared" si="18"/>
        <v/>
      </c>
      <c r="M20" s="45" t="str">
        <f t="shared" si="18"/>
        <v/>
      </c>
      <c r="N20" s="46">
        <f t="shared" si="15"/>
        <v>0</v>
      </c>
    </row>
    <row r="21" spans="1:14" x14ac:dyDescent="0.25">
      <c r="A21" s="14" t="str">
        <f>$A$9</f>
        <v>Magellan Sutera</v>
      </c>
      <c r="B21" s="45" t="str">
        <f t="shared" ref="B21:M21" si="19">+IF(B81&gt;0,B45/B81,"")</f>
        <v/>
      </c>
      <c r="C21" s="45" t="str">
        <f t="shared" si="19"/>
        <v/>
      </c>
      <c r="D21" s="45" t="str">
        <f t="shared" si="19"/>
        <v/>
      </c>
      <c r="E21" s="45" t="str">
        <f t="shared" si="19"/>
        <v/>
      </c>
      <c r="F21" s="45" t="str">
        <f t="shared" si="19"/>
        <v/>
      </c>
      <c r="G21" s="45" t="str">
        <f t="shared" si="19"/>
        <v/>
      </c>
      <c r="H21" s="45" t="str">
        <f t="shared" si="19"/>
        <v/>
      </c>
      <c r="I21" s="45" t="str">
        <f t="shared" si="19"/>
        <v/>
      </c>
      <c r="J21" s="45" t="str">
        <f t="shared" si="19"/>
        <v/>
      </c>
      <c r="K21" s="45" t="str">
        <f t="shared" si="19"/>
        <v/>
      </c>
      <c r="L21" s="45" t="str">
        <f t="shared" si="19"/>
        <v/>
      </c>
      <c r="M21" s="45" t="str">
        <f t="shared" si="19"/>
        <v/>
      </c>
      <c r="N21" s="46">
        <f t="shared" si="15"/>
        <v>0</v>
      </c>
    </row>
    <row r="22" spans="1:14" x14ac:dyDescent="0.25">
      <c r="A22" s="14" t="str">
        <f>$A$10</f>
        <v>The Pacific Sutera</v>
      </c>
      <c r="B22" s="45" t="str">
        <f t="shared" ref="B22:M22" si="20">+IF(B82&gt;0,B46/B82,"")</f>
        <v/>
      </c>
      <c r="C22" s="45" t="str">
        <f t="shared" si="20"/>
        <v/>
      </c>
      <c r="D22" s="45" t="str">
        <f t="shared" si="20"/>
        <v/>
      </c>
      <c r="E22" s="45" t="str">
        <f t="shared" si="20"/>
        <v/>
      </c>
      <c r="F22" s="45" t="str">
        <f t="shared" si="20"/>
        <v/>
      </c>
      <c r="G22" s="45" t="str">
        <f t="shared" si="20"/>
        <v/>
      </c>
      <c r="H22" s="45" t="str">
        <f t="shared" si="20"/>
        <v/>
      </c>
      <c r="I22" s="45" t="str">
        <f t="shared" si="20"/>
        <v/>
      </c>
      <c r="J22" s="45" t="str">
        <f t="shared" si="20"/>
        <v/>
      </c>
      <c r="K22" s="45" t="str">
        <f t="shared" si="20"/>
        <v/>
      </c>
      <c r="L22" s="45" t="str">
        <f t="shared" si="20"/>
        <v/>
      </c>
      <c r="M22" s="45" t="str">
        <f t="shared" si="20"/>
        <v/>
      </c>
      <c r="N22" s="46">
        <f t="shared" si="15"/>
        <v>0</v>
      </c>
    </row>
    <row r="23" spans="1:14" x14ac:dyDescent="0.25">
      <c r="A23" s="14" t="str">
        <f>$A$11</f>
        <v>Miri Marriot Resort</v>
      </c>
      <c r="B23" s="45" t="str">
        <f t="shared" ref="B23:M23" si="21">+IF(B83&gt;0,B47/B83,"")</f>
        <v/>
      </c>
      <c r="C23" s="45" t="str">
        <f t="shared" si="21"/>
        <v/>
      </c>
      <c r="D23" s="45" t="str">
        <f t="shared" si="21"/>
        <v/>
      </c>
      <c r="E23" s="45" t="str">
        <f t="shared" si="21"/>
        <v/>
      </c>
      <c r="F23" s="45" t="str">
        <f t="shared" si="21"/>
        <v/>
      </c>
      <c r="G23" s="45" t="str">
        <f t="shared" si="21"/>
        <v/>
      </c>
      <c r="H23" s="45" t="str">
        <f t="shared" si="21"/>
        <v/>
      </c>
      <c r="I23" s="45" t="str">
        <f t="shared" si="21"/>
        <v/>
      </c>
      <c r="J23" s="45" t="str">
        <f t="shared" si="21"/>
        <v/>
      </c>
      <c r="K23" s="45" t="str">
        <f t="shared" si="21"/>
        <v/>
      </c>
      <c r="L23" s="45" t="str">
        <f t="shared" si="21"/>
        <v/>
      </c>
      <c r="M23" s="45" t="str">
        <f t="shared" si="21"/>
        <v/>
      </c>
      <c r="N23" s="46">
        <f t="shared" si="15"/>
        <v>0</v>
      </c>
    </row>
    <row r="24" spans="1:14" x14ac:dyDescent="0.25">
      <c r="A24" s="14" t="str">
        <f>$A$12</f>
        <v>MS Mulu Marriott</v>
      </c>
      <c r="B24" s="45" t="str">
        <f t="shared" ref="B24:M24" si="22">+IF(B84&gt;0,B48/B84,"")</f>
        <v/>
      </c>
      <c r="C24" s="45" t="str">
        <f t="shared" si="22"/>
        <v/>
      </c>
      <c r="D24" s="45" t="str">
        <f t="shared" si="22"/>
        <v/>
      </c>
      <c r="E24" s="45" t="str">
        <f t="shared" si="22"/>
        <v/>
      </c>
      <c r="F24" s="45" t="str">
        <f t="shared" si="22"/>
        <v/>
      </c>
      <c r="G24" s="45" t="str">
        <f t="shared" si="22"/>
        <v/>
      </c>
      <c r="H24" s="45" t="str">
        <f t="shared" si="22"/>
        <v/>
      </c>
      <c r="I24" s="45" t="str">
        <f t="shared" si="22"/>
        <v/>
      </c>
      <c r="J24" s="45" t="str">
        <f t="shared" si="22"/>
        <v/>
      </c>
      <c r="K24" s="45" t="str">
        <f t="shared" si="22"/>
        <v/>
      </c>
      <c r="L24" s="45" t="str">
        <f t="shared" si="22"/>
        <v/>
      </c>
      <c r="M24" s="45" t="str">
        <f t="shared" si="22"/>
        <v/>
      </c>
      <c r="N24" s="46">
        <f t="shared" si="15"/>
        <v>0</v>
      </c>
    </row>
    <row r="25" spans="1:14" x14ac:dyDescent="0.25">
      <c r="A25" s="14" t="str">
        <f>$A$13</f>
        <v>Tanjung Rhu Resort</v>
      </c>
      <c r="B25" s="45" t="str">
        <f t="shared" ref="B25:M25" si="23">+IF(B85&gt;0,B49/B85,"")</f>
        <v/>
      </c>
      <c r="C25" s="45" t="str">
        <f t="shared" si="23"/>
        <v/>
      </c>
      <c r="D25" s="45" t="str">
        <f t="shared" si="23"/>
        <v/>
      </c>
      <c r="E25" s="45" t="str">
        <f t="shared" si="23"/>
        <v/>
      </c>
      <c r="F25" s="45" t="str">
        <f t="shared" si="23"/>
        <v/>
      </c>
      <c r="G25" s="45" t="str">
        <f t="shared" si="23"/>
        <v/>
      </c>
      <c r="H25" s="45" t="str">
        <f t="shared" si="23"/>
        <v/>
      </c>
      <c r="I25" s="45" t="str">
        <f t="shared" si="23"/>
        <v/>
      </c>
      <c r="J25" s="45" t="str">
        <f t="shared" si="23"/>
        <v/>
      </c>
      <c r="K25" s="45" t="str">
        <f t="shared" si="23"/>
        <v/>
      </c>
      <c r="L25" s="45" t="str">
        <f t="shared" si="23"/>
        <v/>
      </c>
      <c r="M25" s="45" t="str">
        <f t="shared" si="23"/>
        <v/>
      </c>
      <c r="N25" s="46">
        <f t="shared" si="15"/>
        <v>0</v>
      </c>
    </row>
    <row r="26" spans="1:14" x14ac:dyDescent="0.25">
      <c r="A26" s="14" t="str">
        <f>$A$14</f>
        <v>Hotel Maya</v>
      </c>
      <c r="B26" s="45" t="str">
        <f t="shared" ref="B26:M26" si="24">+IF(B86&gt;0,B50/B86,"")</f>
        <v/>
      </c>
      <c r="C26" s="45" t="str">
        <f t="shared" si="24"/>
        <v/>
      </c>
      <c r="D26" s="45" t="str">
        <f t="shared" si="24"/>
        <v/>
      </c>
      <c r="E26" s="45" t="str">
        <f t="shared" si="24"/>
        <v/>
      </c>
      <c r="F26" s="45" t="str">
        <f t="shared" si="24"/>
        <v/>
      </c>
      <c r="G26" s="45" t="str">
        <f t="shared" si="24"/>
        <v/>
      </c>
      <c r="H26" s="45" t="str">
        <f t="shared" si="24"/>
        <v/>
      </c>
      <c r="I26" s="45" t="str">
        <f t="shared" si="24"/>
        <v/>
      </c>
      <c r="J26" s="45" t="str">
        <f t="shared" si="24"/>
        <v/>
      </c>
      <c r="K26" s="45" t="str">
        <f t="shared" si="24"/>
        <v/>
      </c>
      <c r="L26" s="45" t="str">
        <f t="shared" si="24"/>
        <v/>
      </c>
      <c r="M26" s="45" t="str">
        <f t="shared" si="24"/>
        <v/>
      </c>
      <c r="N26" s="46">
        <f t="shared" ref="N26" si="25">SUM(B26:M26)</f>
        <v>0</v>
      </c>
    </row>
    <row r="27" spans="1:14" x14ac:dyDescent="0.25">
      <c r="A27" s="2"/>
      <c r="B27" s="42">
        <f>SUM(B17:B26)</f>
        <v>0</v>
      </c>
      <c r="C27" s="42">
        <f t="shared" ref="C27:M27" si="26">SUM(C17:C26)</f>
        <v>0</v>
      </c>
      <c r="D27" s="42">
        <f t="shared" si="26"/>
        <v>0</v>
      </c>
      <c r="E27" s="42">
        <f t="shared" si="26"/>
        <v>0</v>
      </c>
      <c r="F27" s="42">
        <f t="shared" si="26"/>
        <v>0</v>
      </c>
      <c r="G27" s="42">
        <f t="shared" si="26"/>
        <v>0</v>
      </c>
      <c r="H27" s="42">
        <f t="shared" si="26"/>
        <v>0</v>
      </c>
      <c r="I27" s="42">
        <f t="shared" si="26"/>
        <v>0</v>
      </c>
      <c r="J27" s="42">
        <f t="shared" si="26"/>
        <v>0</v>
      </c>
      <c r="K27" s="42">
        <f t="shared" si="26"/>
        <v>0</v>
      </c>
      <c r="L27" s="42">
        <f t="shared" si="26"/>
        <v>0</v>
      </c>
      <c r="M27" s="42">
        <f t="shared" si="26"/>
        <v>0</v>
      </c>
      <c r="N27" s="43">
        <f>SUM(N17:N26)</f>
        <v>0</v>
      </c>
    </row>
    <row r="28" spans="1:14" x14ac:dyDescent="0.25">
      <c r="A28" s="10" t="s">
        <v>44</v>
      </c>
      <c r="B28" s="11"/>
      <c r="C28" s="11"/>
      <c r="D28" s="11"/>
      <c r="E28" s="11"/>
      <c r="F28" s="11"/>
      <c r="G28" s="11"/>
      <c r="H28" s="11"/>
      <c r="I28" s="11"/>
      <c r="J28" s="12"/>
      <c r="K28" s="12"/>
      <c r="L28" s="12"/>
      <c r="M28" s="12"/>
      <c r="N28" s="13"/>
    </row>
    <row r="29" spans="1:14" x14ac:dyDescent="0.25">
      <c r="A29" s="14" t="str">
        <f>$A$5</f>
        <v>Sheraton Imperial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46">
        <f t="shared" ref="N29:N37" si="27">SUM(B29:M29)</f>
        <v>0</v>
      </c>
    </row>
    <row r="30" spans="1:14" x14ac:dyDescent="0.25">
      <c r="A30" s="14" t="str">
        <f>$A$6</f>
        <v>Sunway Resort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46">
        <f t="shared" si="27"/>
        <v>0</v>
      </c>
    </row>
    <row r="31" spans="1:14" x14ac:dyDescent="0.25">
      <c r="A31" s="14" t="str">
        <f>$A$7</f>
        <v>Renaissance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46">
        <f t="shared" si="27"/>
        <v>0</v>
      </c>
    </row>
    <row r="32" spans="1:14" x14ac:dyDescent="0.25">
      <c r="A32" s="14" t="str">
        <f>$A$8</f>
        <v>Clubmed Cherating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46">
        <f t="shared" si="27"/>
        <v>0</v>
      </c>
    </row>
    <row r="33" spans="1:14" x14ac:dyDescent="0.25">
      <c r="A33" s="14" t="str">
        <f>$A$9</f>
        <v>Magellan Sutera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46">
        <f t="shared" si="27"/>
        <v>0</v>
      </c>
    </row>
    <row r="34" spans="1:14" x14ac:dyDescent="0.25">
      <c r="A34" s="14" t="str">
        <f>$A$10</f>
        <v>The Pacific Sutera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46">
        <f t="shared" si="27"/>
        <v>0</v>
      </c>
    </row>
    <row r="35" spans="1:14" x14ac:dyDescent="0.25">
      <c r="A35" s="14" t="str">
        <f>$A$11</f>
        <v>Miri Marriot Resort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46">
        <f t="shared" si="27"/>
        <v>0</v>
      </c>
    </row>
    <row r="36" spans="1:14" x14ac:dyDescent="0.25">
      <c r="A36" s="14" t="str">
        <f>$A$12</f>
        <v>MS Mulu Marriott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46">
        <f t="shared" si="27"/>
        <v>0</v>
      </c>
    </row>
    <row r="37" spans="1:14" x14ac:dyDescent="0.25">
      <c r="A37" s="14" t="str">
        <f>$A$13</f>
        <v>Tanjung Rhu Resort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46">
        <f t="shared" si="27"/>
        <v>0</v>
      </c>
    </row>
    <row r="38" spans="1:14" x14ac:dyDescent="0.25">
      <c r="A38" s="14" t="str">
        <f>$A$14</f>
        <v>Hotel Maya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46">
        <f t="shared" ref="N38" si="28">SUM(B38:M38)</f>
        <v>0</v>
      </c>
    </row>
    <row r="39" spans="1:14" x14ac:dyDescent="0.25">
      <c r="A39" s="15"/>
      <c r="B39" s="27">
        <f>SUM(B29:B38)</f>
        <v>0</v>
      </c>
      <c r="C39" s="27">
        <f t="shared" ref="C39:N39" si="29">SUM(C29:C38)</f>
        <v>0</v>
      </c>
      <c r="D39" s="27">
        <f t="shared" si="29"/>
        <v>0</v>
      </c>
      <c r="E39" s="27">
        <f t="shared" si="29"/>
        <v>0</v>
      </c>
      <c r="F39" s="27">
        <f t="shared" si="29"/>
        <v>0</v>
      </c>
      <c r="G39" s="27">
        <f t="shared" si="29"/>
        <v>0</v>
      </c>
      <c r="H39" s="27">
        <f t="shared" si="29"/>
        <v>0</v>
      </c>
      <c r="I39" s="27">
        <f t="shared" si="29"/>
        <v>0</v>
      </c>
      <c r="J39" s="27">
        <f t="shared" si="29"/>
        <v>0</v>
      </c>
      <c r="K39" s="27">
        <f t="shared" si="29"/>
        <v>0</v>
      </c>
      <c r="L39" s="27">
        <f t="shared" si="29"/>
        <v>0</v>
      </c>
      <c r="M39" s="27">
        <f t="shared" si="29"/>
        <v>0</v>
      </c>
      <c r="N39" s="27">
        <f t="shared" si="29"/>
        <v>0</v>
      </c>
    </row>
    <row r="40" spans="1:14" x14ac:dyDescent="0.25">
      <c r="A40" s="10" t="s">
        <v>50</v>
      </c>
      <c r="B40" s="11"/>
      <c r="C40" s="11"/>
      <c r="D40" s="11"/>
      <c r="E40" s="11"/>
      <c r="F40" s="11"/>
      <c r="G40" s="11"/>
      <c r="H40" s="11"/>
      <c r="I40" s="11"/>
      <c r="J40" s="16"/>
      <c r="K40" s="16"/>
      <c r="L40" s="16"/>
      <c r="M40" s="16"/>
      <c r="N40" s="13"/>
    </row>
    <row r="41" spans="1:14" x14ac:dyDescent="0.25">
      <c r="A41" s="14" t="str">
        <f>$A$5</f>
        <v>Sheraton Imperial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46">
        <f t="shared" ref="N41:N49" si="30">SUM(B41:M41)</f>
        <v>0</v>
      </c>
    </row>
    <row r="42" spans="1:14" x14ac:dyDescent="0.25">
      <c r="A42" s="14" t="str">
        <f>$A$6</f>
        <v>Sunway Resort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46">
        <f t="shared" si="30"/>
        <v>0</v>
      </c>
    </row>
    <row r="43" spans="1:14" x14ac:dyDescent="0.25">
      <c r="A43" s="14" t="str">
        <f>$A$7</f>
        <v>Renaissance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46">
        <f t="shared" si="30"/>
        <v>0</v>
      </c>
    </row>
    <row r="44" spans="1:14" x14ac:dyDescent="0.25">
      <c r="A44" s="14" t="str">
        <f>$A$8</f>
        <v>Clubmed Cherating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46">
        <f t="shared" si="30"/>
        <v>0</v>
      </c>
    </row>
    <row r="45" spans="1:14" x14ac:dyDescent="0.25">
      <c r="A45" s="14" t="str">
        <f>$A$9</f>
        <v>Magellan Sutera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46">
        <f t="shared" si="30"/>
        <v>0</v>
      </c>
    </row>
    <row r="46" spans="1:14" x14ac:dyDescent="0.25">
      <c r="A46" s="14" t="str">
        <f>$A$10</f>
        <v>The Pacific Sutera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46">
        <f t="shared" si="30"/>
        <v>0</v>
      </c>
    </row>
    <row r="47" spans="1:14" x14ac:dyDescent="0.25">
      <c r="A47" s="14" t="str">
        <f>$A$11</f>
        <v>Miri Marriot Resort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46">
        <f t="shared" si="30"/>
        <v>0</v>
      </c>
    </row>
    <row r="48" spans="1:14" x14ac:dyDescent="0.25">
      <c r="A48" s="14" t="str">
        <f>$A$12</f>
        <v>MS Mulu Marriott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46">
        <f t="shared" si="30"/>
        <v>0</v>
      </c>
    </row>
    <row r="49" spans="1:14" x14ac:dyDescent="0.25">
      <c r="A49" s="14" t="str">
        <f>$A$13</f>
        <v>Tanjung Rhu Resort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46">
        <f t="shared" si="30"/>
        <v>0</v>
      </c>
    </row>
    <row r="50" spans="1:14" x14ac:dyDescent="0.25">
      <c r="A50" s="14" t="str">
        <f>$A$14</f>
        <v>Hotel Maya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46">
        <f t="shared" ref="N50" si="31">SUM(B50:M50)</f>
        <v>0</v>
      </c>
    </row>
    <row r="51" spans="1:14" x14ac:dyDescent="0.25">
      <c r="A51" s="15"/>
      <c r="B51" s="27">
        <f>SUM(B41:B50)</f>
        <v>0</v>
      </c>
      <c r="C51" s="27">
        <f t="shared" ref="C51:N51" si="32">SUM(C41:C50)</f>
        <v>0</v>
      </c>
      <c r="D51" s="27">
        <f t="shared" si="32"/>
        <v>0</v>
      </c>
      <c r="E51" s="27">
        <f t="shared" si="32"/>
        <v>0</v>
      </c>
      <c r="F51" s="27">
        <f t="shared" si="32"/>
        <v>0</v>
      </c>
      <c r="G51" s="27">
        <f t="shared" si="32"/>
        <v>0</v>
      </c>
      <c r="H51" s="27">
        <f t="shared" si="32"/>
        <v>0</v>
      </c>
      <c r="I51" s="27">
        <f t="shared" si="32"/>
        <v>0</v>
      </c>
      <c r="J51" s="27">
        <f t="shared" si="32"/>
        <v>0</v>
      </c>
      <c r="K51" s="27">
        <f t="shared" si="32"/>
        <v>0</v>
      </c>
      <c r="L51" s="27">
        <f t="shared" si="32"/>
        <v>0</v>
      </c>
      <c r="M51" s="27">
        <f t="shared" si="32"/>
        <v>0</v>
      </c>
      <c r="N51" s="27">
        <f t="shared" si="32"/>
        <v>0</v>
      </c>
    </row>
    <row r="52" spans="1:14" x14ac:dyDescent="0.25">
      <c r="A52" s="17" t="s">
        <v>51</v>
      </c>
      <c r="B52" s="18" t="s">
        <v>27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3"/>
    </row>
    <row r="53" spans="1:14" x14ac:dyDescent="0.25">
      <c r="A53" s="14" t="str">
        <f>$A$5</f>
        <v>Sheraton Imperial</v>
      </c>
      <c r="B53" s="29">
        <f t="shared" ref="B53:M53" si="33">+B41+B29</f>
        <v>0</v>
      </c>
      <c r="C53" s="29">
        <f t="shared" si="33"/>
        <v>0</v>
      </c>
      <c r="D53" s="29">
        <f t="shared" si="33"/>
        <v>0</v>
      </c>
      <c r="E53" s="29">
        <f t="shared" si="33"/>
        <v>0</v>
      </c>
      <c r="F53" s="29">
        <f t="shared" si="33"/>
        <v>0</v>
      </c>
      <c r="G53" s="29">
        <f t="shared" si="33"/>
        <v>0</v>
      </c>
      <c r="H53" s="29">
        <f t="shared" si="33"/>
        <v>0</v>
      </c>
      <c r="I53" s="29">
        <f t="shared" si="33"/>
        <v>0</v>
      </c>
      <c r="J53" s="29">
        <f t="shared" si="33"/>
        <v>0</v>
      </c>
      <c r="K53" s="29">
        <f t="shared" si="33"/>
        <v>0</v>
      </c>
      <c r="L53" s="29">
        <f t="shared" si="33"/>
        <v>0</v>
      </c>
      <c r="M53" s="29">
        <f t="shared" si="33"/>
        <v>0</v>
      </c>
      <c r="N53" s="46">
        <f t="shared" ref="N53:N73" si="34">SUM(B53:M53)</f>
        <v>0</v>
      </c>
    </row>
    <row r="54" spans="1:14" x14ac:dyDescent="0.25">
      <c r="A54" s="14" t="str">
        <f>$A$6</f>
        <v>Sunway Resort</v>
      </c>
      <c r="B54" s="29">
        <f t="shared" ref="B54:M54" si="35">+B42+B30</f>
        <v>0</v>
      </c>
      <c r="C54" s="29">
        <f t="shared" si="35"/>
        <v>0</v>
      </c>
      <c r="D54" s="29">
        <f t="shared" si="35"/>
        <v>0</v>
      </c>
      <c r="E54" s="29">
        <f t="shared" si="35"/>
        <v>0</v>
      </c>
      <c r="F54" s="29">
        <f t="shared" si="35"/>
        <v>0</v>
      </c>
      <c r="G54" s="29">
        <f t="shared" si="35"/>
        <v>0</v>
      </c>
      <c r="H54" s="29">
        <f t="shared" si="35"/>
        <v>0</v>
      </c>
      <c r="I54" s="29">
        <f t="shared" si="35"/>
        <v>0</v>
      </c>
      <c r="J54" s="29">
        <f t="shared" si="35"/>
        <v>0</v>
      </c>
      <c r="K54" s="29">
        <f t="shared" si="35"/>
        <v>0</v>
      </c>
      <c r="L54" s="29">
        <f t="shared" si="35"/>
        <v>0</v>
      </c>
      <c r="M54" s="29">
        <f t="shared" si="35"/>
        <v>0</v>
      </c>
      <c r="N54" s="46">
        <f t="shared" si="34"/>
        <v>0</v>
      </c>
    </row>
    <row r="55" spans="1:14" x14ac:dyDescent="0.25">
      <c r="A55" s="14" t="str">
        <f>$A$7</f>
        <v>Renaissance</v>
      </c>
      <c r="B55" s="29">
        <f t="shared" ref="B55:M55" si="36">+B43+B31</f>
        <v>0</v>
      </c>
      <c r="C55" s="29">
        <f t="shared" si="36"/>
        <v>0</v>
      </c>
      <c r="D55" s="29">
        <f t="shared" si="36"/>
        <v>0</v>
      </c>
      <c r="E55" s="29">
        <f t="shared" si="36"/>
        <v>0</v>
      </c>
      <c r="F55" s="29">
        <f t="shared" si="36"/>
        <v>0</v>
      </c>
      <c r="G55" s="29">
        <f t="shared" si="36"/>
        <v>0</v>
      </c>
      <c r="H55" s="29">
        <f t="shared" si="36"/>
        <v>0</v>
      </c>
      <c r="I55" s="29">
        <f t="shared" si="36"/>
        <v>0</v>
      </c>
      <c r="J55" s="29">
        <f t="shared" si="36"/>
        <v>0</v>
      </c>
      <c r="K55" s="29">
        <f t="shared" si="36"/>
        <v>0</v>
      </c>
      <c r="L55" s="29">
        <f t="shared" si="36"/>
        <v>0</v>
      </c>
      <c r="M55" s="29">
        <f t="shared" si="36"/>
        <v>0</v>
      </c>
      <c r="N55" s="46">
        <f t="shared" si="34"/>
        <v>0</v>
      </c>
    </row>
    <row r="56" spans="1:14" x14ac:dyDescent="0.25">
      <c r="A56" s="14" t="str">
        <f>$A$8</f>
        <v>Clubmed Cherating</v>
      </c>
      <c r="B56" s="29">
        <f t="shared" ref="B56:M56" si="37">+B44+B32</f>
        <v>0</v>
      </c>
      <c r="C56" s="29">
        <f t="shared" si="37"/>
        <v>0</v>
      </c>
      <c r="D56" s="29">
        <f t="shared" si="37"/>
        <v>0</v>
      </c>
      <c r="E56" s="29">
        <f t="shared" si="37"/>
        <v>0</v>
      </c>
      <c r="F56" s="29">
        <f t="shared" si="37"/>
        <v>0</v>
      </c>
      <c r="G56" s="29">
        <f t="shared" si="37"/>
        <v>0</v>
      </c>
      <c r="H56" s="29">
        <f t="shared" si="37"/>
        <v>0</v>
      </c>
      <c r="I56" s="29">
        <f t="shared" si="37"/>
        <v>0</v>
      </c>
      <c r="J56" s="29">
        <f t="shared" si="37"/>
        <v>0</v>
      </c>
      <c r="K56" s="29">
        <f t="shared" si="37"/>
        <v>0</v>
      </c>
      <c r="L56" s="29">
        <f t="shared" si="37"/>
        <v>0</v>
      </c>
      <c r="M56" s="29">
        <f t="shared" si="37"/>
        <v>0</v>
      </c>
      <c r="N56" s="46">
        <f t="shared" si="34"/>
        <v>0</v>
      </c>
    </row>
    <row r="57" spans="1:14" x14ac:dyDescent="0.25">
      <c r="A57" s="14" t="str">
        <f>$A$9</f>
        <v>Magellan Sutera</v>
      </c>
      <c r="B57" s="29">
        <f t="shared" ref="B57:M57" si="38">+B45+B33</f>
        <v>0</v>
      </c>
      <c r="C57" s="29">
        <f t="shared" si="38"/>
        <v>0</v>
      </c>
      <c r="D57" s="29">
        <f t="shared" si="38"/>
        <v>0</v>
      </c>
      <c r="E57" s="29">
        <f t="shared" si="38"/>
        <v>0</v>
      </c>
      <c r="F57" s="29">
        <f t="shared" si="38"/>
        <v>0</v>
      </c>
      <c r="G57" s="29">
        <f t="shared" si="38"/>
        <v>0</v>
      </c>
      <c r="H57" s="29">
        <f t="shared" si="38"/>
        <v>0</v>
      </c>
      <c r="I57" s="29">
        <f t="shared" si="38"/>
        <v>0</v>
      </c>
      <c r="J57" s="29">
        <f t="shared" si="38"/>
        <v>0</v>
      </c>
      <c r="K57" s="29">
        <f t="shared" si="38"/>
        <v>0</v>
      </c>
      <c r="L57" s="29">
        <f t="shared" si="38"/>
        <v>0</v>
      </c>
      <c r="M57" s="29">
        <f t="shared" si="38"/>
        <v>0</v>
      </c>
      <c r="N57" s="46">
        <f t="shared" si="34"/>
        <v>0</v>
      </c>
    </row>
    <row r="58" spans="1:14" x14ac:dyDescent="0.25">
      <c r="A58" s="14" t="str">
        <f>$A$10</f>
        <v>The Pacific Sutera</v>
      </c>
      <c r="B58" s="29">
        <f t="shared" ref="B58:M58" si="39">+B46+B34</f>
        <v>0</v>
      </c>
      <c r="C58" s="29">
        <f t="shared" si="39"/>
        <v>0</v>
      </c>
      <c r="D58" s="29">
        <f t="shared" si="39"/>
        <v>0</v>
      </c>
      <c r="E58" s="29">
        <f t="shared" si="39"/>
        <v>0</v>
      </c>
      <c r="F58" s="29">
        <f t="shared" si="39"/>
        <v>0</v>
      </c>
      <c r="G58" s="29">
        <f t="shared" si="39"/>
        <v>0</v>
      </c>
      <c r="H58" s="29">
        <f t="shared" si="39"/>
        <v>0</v>
      </c>
      <c r="I58" s="29">
        <f t="shared" si="39"/>
        <v>0</v>
      </c>
      <c r="J58" s="29">
        <f t="shared" si="39"/>
        <v>0</v>
      </c>
      <c r="K58" s="29">
        <f t="shared" si="39"/>
        <v>0</v>
      </c>
      <c r="L58" s="29">
        <f t="shared" si="39"/>
        <v>0</v>
      </c>
      <c r="M58" s="29">
        <f t="shared" si="39"/>
        <v>0</v>
      </c>
      <c r="N58" s="46">
        <f t="shared" si="34"/>
        <v>0</v>
      </c>
    </row>
    <row r="59" spans="1:14" x14ac:dyDescent="0.25">
      <c r="A59" s="14" t="str">
        <f>$A$11</f>
        <v>Miri Marriot Resort</v>
      </c>
      <c r="B59" s="29">
        <f t="shared" ref="B59:M59" si="40">+B47+B35</f>
        <v>0</v>
      </c>
      <c r="C59" s="29">
        <f t="shared" si="40"/>
        <v>0</v>
      </c>
      <c r="D59" s="29">
        <f t="shared" si="40"/>
        <v>0</v>
      </c>
      <c r="E59" s="29">
        <f t="shared" si="40"/>
        <v>0</v>
      </c>
      <c r="F59" s="29">
        <f t="shared" si="40"/>
        <v>0</v>
      </c>
      <c r="G59" s="29">
        <f t="shared" si="40"/>
        <v>0</v>
      </c>
      <c r="H59" s="29">
        <f t="shared" si="40"/>
        <v>0</v>
      </c>
      <c r="I59" s="29">
        <f t="shared" si="40"/>
        <v>0</v>
      </c>
      <c r="J59" s="29">
        <f t="shared" si="40"/>
        <v>0</v>
      </c>
      <c r="K59" s="29">
        <f t="shared" si="40"/>
        <v>0</v>
      </c>
      <c r="L59" s="29">
        <f t="shared" si="40"/>
        <v>0</v>
      </c>
      <c r="M59" s="29">
        <f t="shared" si="40"/>
        <v>0</v>
      </c>
      <c r="N59" s="46">
        <f t="shared" si="34"/>
        <v>0</v>
      </c>
    </row>
    <row r="60" spans="1:14" x14ac:dyDescent="0.25">
      <c r="A60" s="14" t="str">
        <f>$A$12</f>
        <v>MS Mulu Marriott</v>
      </c>
      <c r="B60" s="29">
        <f t="shared" ref="B60:M60" si="41">+B48+B36</f>
        <v>0</v>
      </c>
      <c r="C60" s="29">
        <f t="shared" si="41"/>
        <v>0</v>
      </c>
      <c r="D60" s="29">
        <f t="shared" si="41"/>
        <v>0</v>
      </c>
      <c r="E60" s="29">
        <f t="shared" si="41"/>
        <v>0</v>
      </c>
      <c r="F60" s="29">
        <f t="shared" si="41"/>
        <v>0</v>
      </c>
      <c r="G60" s="29">
        <f t="shared" si="41"/>
        <v>0</v>
      </c>
      <c r="H60" s="29">
        <f t="shared" si="41"/>
        <v>0</v>
      </c>
      <c r="I60" s="29">
        <f t="shared" si="41"/>
        <v>0</v>
      </c>
      <c r="J60" s="29">
        <f t="shared" si="41"/>
        <v>0</v>
      </c>
      <c r="K60" s="29">
        <f t="shared" si="41"/>
        <v>0</v>
      </c>
      <c r="L60" s="29">
        <f t="shared" si="41"/>
        <v>0</v>
      </c>
      <c r="M60" s="29">
        <f t="shared" si="41"/>
        <v>0</v>
      </c>
      <c r="N60" s="46">
        <f t="shared" si="34"/>
        <v>0</v>
      </c>
    </row>
    <row r="61" spans="1:14" x14ac:dyDescent="0.25">
      <c r="A61" s="14" t="str">
        <f>$A$13</f>
        <v>Tanjung Rhu Resort</v>
      </c>
      <c r="B61" s="29">
        <f t="shared" ref="B61:M61" si="42">+B49+B37</f>
        <v>0</v>
      </c>
      <c r="C61" s="29">
        <f t="shared" si="42"/>
        <v>0</v>
      </c>
      <c r="D61" s="29">
        <f t="shared" si="42"/>
        <v>0</v>
      </c>
      <c r="E61" s="29">
        <f t="shared" si="42"/>
        <v>0</v>
      </c>
      <c r="F61" s="29">
        <f t="shared" si="42"/>
        <v>0</v>
      </c>
      <c r="G61" s="29">
        <f t="shared" si="42"/>
        <v>0</v>
      </c>
      <c r="H61" s="29">
        <f t="shared" si="42"/>
        <v>0</v>
      </c>
      <c r="I61" s="29">
        <f t="shared" si="42"/>
        <v>0</v>
      </c>
      <c r="J61" s="29">
        <f t="shared" si="42"/>
        <v>0</v>
      </c>
      <c r="K61" s="29">
        <f t="shared" si="42"/>
        <v>0</v>
      </c>
      <c r="L61" s="29">
        <f t="shared" si="42"/>
        <v>0</v>
      </c>
      <c r="M61" s="29">
        <f t="shared" si="42"/>
        <v>0</v>
      </c>
      <c r="N61" s="46">
        <f t="shared" si="34"/>
        <v>0</v>
      </c>
    </row>
    <row r="62" spans="1:14" x14ac:dyDescent="0.25">
      <c r="A62" s="14" t="str">
        <f>$A$14</f>
        <v>Hotel Maya</v>
      </c>
      <c r="B62" s="29">
        <f t="shared" ref="B62:M62" si="43">+B50+B38</f>
        <v>0</v>
      </c>
      <c r="C62" s="29">
        <f t="shared" si="43"/>
        <v>0</v>
      </c>
      <c r="D62" s="29">
        <f t="shared" si="43"/>
        <v>0</v>
      </c>
      <c r="E62" s="29">
        <f t="shared" si="43"/>
        <v>0</v>
      </c>
      <c r="F62" s="29">
        <f t="shared" si="43"/>
        <v>0</v>
      </c>
      <c r="G62" s="29">
        <f t="shared" si="43"/>
        <v>0</v>
      </c>
      <c r="H62" s="29">
        <f t="shared" si="43"/>
        <v>0</v>
      </c>
      <c r="I62" s="29">
        <f t="shared" si="43"/>
        <v>0</v>
      </c>
      <c r="J62" s="29">
        <f t="shared" si="43"/>
        <v>0</v>
      </c>
      <c r="K62" s="29">
        <f t="shared" si="43"/>
        <v>0</v>
      </c>
      <c r="L62" s="29">
        <f t="shared" si="43"/>
        <v>0</v>
      </c>
      <c r="M62" s="29">
        <f t="shared" si="43"/>
        <v>0</v>
      </c>
      <c r="N62" s="46">
        <f t="shared" ref="N62" si="44">SUM(B62:M62)</f>
        <v>0</v>
      </c>
    </row>
    <row r="63" spans="1:14" x14ac:dyDescent="0.25">
      <c r="A63" s="15"/>
      <c r="B63" s="31">
        <f>SUM(B53:B62)</f>
        <v>0</v>
      </c>
      <c r="C63" s="31">
        <f t="shared" ref="C63:N63" si="45">SUM(C53:C62)</f>
        <v>0</v>
      </c>
      <c r="D63" s="31">
        <f t="shared" si="45"/>
        <v>0</v>
      </c>
      <c r="E63" s="31">
        <f t="shared" si="45"/>
        <v>0</v>
      </c>
      <c r="F63" s="31">
        <f t="shared" si="45"/>
        <v>0</v>
      </c>
      <c r="G63" s="31">
        <f t="shared" si="45"/>
        <v>0</v>
      </c>
      <c r="H63" s="31">
        <f t="shared" si="45"/>
        <v>0</v>
      </c>
      <c r="I63" s="31">
        <f t="shared" si="45"/>
        <v>0</v>
      </c>
      <c r="J63" s="31">
        <f t="shared" si="45"/>
        <v>0</v>
      </c>
      <c r="K63" s="31">
        <f t="shared" si="45"/>
        <v>0</v>
      </c>
      <c r="L63" s="31">
        <f t="shared" si="45"/>
        <v>0</v>
      </c>
      <c r="M63" s="31">
        <f t="shared" si="45"/>
        <v>0</v>
      </c>
      <c r="N63" s="31">
        <f t="shared" si="45"/>
        <v>0</v>
      </c>
    </row>
    <row r="64" spans="1:14" x14ac:dyDescent="0.25">
      <c r="A64" s="10" t="s">
        <v>52</v>
      </c>
      <c r="B64" s="11"/>
      <c r="C64" s="11"/>
      <c r="D64" s="11"/>
      <c r="E64" s="11"/>
      <c r="F64" s="11"/>
      <c r="G64" s="11"/>
      <c r="H64" s="11"/>
      <c r="I64" s="11"/>
      <c r="J64" s="16"/>
      <c r="K64" s="16"/>
      <c r="L64" s="16"/>
      <c r="M64" s="16"/>
      <c r="N64" s="13"/>
    </row>
    <row r="65" spans="1:14" x14ac:dyDescent="0.25">
      <c r="A65" s="14" t="str">
        <f>$A$5</f>
        <v>Sheraton Imperial</v>
      </c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46">
        <f t="shared" si="34"/>
        <v>0</v>
      </c>
    </row>
    <row r="66" spans="1:14" x14ac:dyDescent="0.25">
      <c r="A66" s="14" t="str">
        <f>$A$6</f>
        <v>Sunway Resort</v>
      </c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46">
        <f t="shared" si="34"/>
        <v>0</v>
      </c>
    </row>
    <row r="67" spans="1:14" x14ac:dyDescent="0.25">
      <c r="A67" s="14" t="str">
        <f>$A$7</f>
        <v>Renaissance</v>
      </c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46">
        <f t="shared" si="34"/>
        <v>0</v>
      </c>
    </row>
    <row r="68" spans="1:14" x14ac:dyDescent="0.25">
      <c r="A68" s="14" t="str">
        <f>$A$8</f>
        <v>Clubmed Cherating</v>
      </c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46">
        <f t="shared" si="34"/>
        <v>0</v>
      </c>
    </row>
    <row r="69" spans="1:14" x14ac:dyDescent="0.25">
      <c r="A69" s="14" t="str">
        <f>$A$9</f>
        <v>Magellan Sutera</v>
      </c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46">
        <f t="shared" si="34"/>
        <v>0</v>
      </c>
    </row>
    <row r="70" spans="1:14" x14ac:dyDescent="0.25">
      <c r="A70" s="14" t="str">
        <f>$A$10</f>
        <v>The Pacific Sutera</v>
      </c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46">
        <f t="shared" si="34"/>
        <v>0</v>
      </c>
    </row>
    <row r="71" spans="1:14" x14ac:dyDescent="0.25">
      <c r="A71" s="14" t="str">
        <f>$A$11</f>
        <v>Miri Marriot Resort</v>
      </c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46">
        <f t="shared" si="34"/>
        <v>0</v>
      </c>
    </row>
    <row r="72" spans="1:14" x14ac:dyDescent="0.25">
      <c r="A72" s="14" t="str">
        <f>$A$12</f>
        <v>MS Mulu Marriott</v>
      </c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46">
        <f t="shared" si="34"/>
        <v>0</v>
      </c>
    </row>
    <row r="73" spans="1:14" x14ac:dyDescent="0.25">
      <c r="A73" s="14" t="str">
        <f>$A$13</f>
        <v>Tanjung Rhu Resort</v>
      </c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46">
        <f t="shared" si="34"/>
        <v>0</v>
      </c>
    </row>
    <row r="74" spans="1:14" x14ac:dyDescent="0.25">
      <c r="A74" s="14" t="str">
        <f>$A$14</f>
        <v>Hotel Maya</v>
      </c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46">
        <f t="shared" ref="N74" si="46">SUM(B74:M74)</f>
        <v>0</v>
      </c>
    </row>
    <row r="75" spans="1:14" x14ac:dyDescent="0.25">
      <c r="A75" s="15"/>
      <c r="B75" s="27">
        <f>SUM(B65:B74)</f>
        <v>0</v>
      </c>
      <c r="C75" s="27">
        <f t="shared" ref="C75:N75" si="47">SUM(C65:C74)</f>
        <v>0</v>
      </c>
      <c r="D75" s="27">
        <f t="shared" si="47"/>
        <v>0</v>
      </c>
      <c r="E75" s="27">
        <f t="shared" si="47"/>
        <v>0</v>
      </c>
      <c r="F75" s="27">
        <f t="shared" si="47"/>
        <v>0</v>
      </c>
      <c r="G75" s="27">
        <f t="shared" si="47"/>
        <v>0</v>
      </c>
      <c r="H75" s="27">
        <f t="shared" si="47"/>
        <v>0</v>
      </c>
      <c r="I75" s="27">
        <f t="shared" si="47"/>
        <v>0</v>
      </c>
      <c r="J75" s="27">
        <f t="shared" si="47"/>
        <v>0</v>
      </c>
      <c r="K75" s="27">
        <f t="shared" si="47"/>
        <v>0</v>
      </c>
      <c r="L75" s="27">
        <f t="shared" si="47"/>
        <v>0</v>
      </c>
      <c r="M75" s="27">
        <f t="shared" si="47"/>
        <v>0</v>
      </c>
      <c r="N75" s="27">
        <f t="shared" si="47"/>
        <v>0</v>
      </c>
    </row>
    <row r="76" spans="1:14" x14ac:dyDescent="0.25">
      <c r="A76" s="10" t="s">
        <v>53</v>
      </c>
      <c r="B76" s="11"/>
      <c r="C76" s="11"/>
      <c r="D76" s="11"/>
      <c r="E76" s="11"/>
      <c r="F76" s="11"/>
      <c r="G76" s="11"/>
      <c r="H76" s="11"/>
      <c r="I76" s="11"/>
      <c r="J76" s="16"/>
      <c r="K76" s="16"/>
      <c r="L76" s="16"/>
      <c r="M76" s="16"/>
      <c r="N76" s="13"/>
    </row>
    <row r="77" spans="1:14" x14ac:dyDescent="0.25">
      <c r="A77" s="14" t="str">
        <f>$A$5</f>
        <v>Sheraton Imperial</v>
      </c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46">
        <f t="shared" ref="N77:N85" si="48">SUM(B77:M77)</f>
        <v>0</v>
      </c>
    </row>
    <row r="78" spans="1:14" x14ac:dyDescent="0.25">
      <c r="A78" s="14" t="str">
        <f>$A$6</f>
        <v>Sunway Resort</v>
      </c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46">
        <f t="shared" si="48"/>
        <v>0</v>
      </c>
    </row>
    <row r="79" spans="1:14" x14ac:dyDescent="0.25">
      <c r="A79" s="14" t="str">
        <f>$A$7</f>
        <v>Renaissance</v>
      </c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46">
        <f t="shared" si="48"/>
        <v>0</v>
      </c>
    </row>
    <row r="80" spans="1:14" x14ac:dyDescent="0.25">
      <c r="A80" s="14" t="str">
        <f>$A$8</f>
        <v>Clubmed Cherating</v>
      </c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46">
        <f t="shared" si="48"/>
        <v>0</v>
      </c>
    </row>
    <row r="81" spans="1:14" x14ac:dyDescent="0.25">
      <c r="A81" s="14" t="str">
        <f>$A$9</f>
        <v>Magellan Sutera</v>
      </c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46">
        <f t="shared" si="48"/>
        <v>0</v>
      </c>
    </row>
    <row r="82" spans="1:14" x14ac:dyDescent="0.25">
      <c r="A82" s="14" t="str">
        <f>$A$10</f>
        <v>The Pacific Sutera</v>
      </c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46">
        <f t="shared" si="48"/>
        <v>0</v>
      </c>
    </row>
    <row r="83" spans="1:14" x14ac:dyDescent="0.25">
      <c r="A83" s="14" t="str">
        <f>$A$11</f>
        <v>Miri Marriot Resort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46">
        <f t="shared" si="48"/>
        <v>0</v>
      </c>
    </row>
    <row r="84" spans="1:14" x14ac:dyDescent="0.25">
      <c r="A84" s="14" t="str">
        <f>$A$12</f>
        <v>MS Mulu Marriott</v>
      </c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46">
        <f t="shared" si="48"/>
        <v>0</v>
      </c>
    </row>
    <row r="85" spans="1:14" x14ac:dyDescent="0.25">
      <c r="A85" s="14" t="str">
        <f>$A$13</f>
        <v>Tanjung Rhu Resort</v>
      </c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46">
        <f t="shared" si="48"/>
        <v>0</v>
      </c>
    </row>
    <row r="86" spans="1:14" x14ac:dyDescent="0.25">
      <c r="A86" s="14" t="str">
        <f>$A$14</f>
        <v>Hotel Maya</v>
      </c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46">
        <f t="shared" ref="N86" si="49">SUM(B86:M86)</f>
        <v>0</v>
      </c>
    </row>
    <row r="87" spans="1:14" x14ac:dyDescent="0.25">
      <c r="A87" s="15"/>
      <c r="B87" s="27">
        <f>SUM(B77:B86)</f>
        <v>0</v>
      </c>
      <c r="C87" s="27">
        <f t="shared" ref="C87:N87" si="50">SUM(C77:C86)</f>
        <v>0</v>
      </c>
      <c r="D87" s="27">
        <f t="shared" si="50"/>
        <v>0</v>
      </c>
      <c r="E87" s="27">
        <f t="shared" si="50"/>
        <v>0</v>
      </c>
      <c r="F87" s="27">
        <f t="shared" si="50"/>
        <v>0</v>
      </c>
      <c r="G87" s="27">
        <f t="shared" si="50"/>
        <v>0</v>
      </c>
      <c r="H87" s="27">
        <f t="shared" si="50"/>
        <v>0</v>
      </c>
      <c r="I87" s="27">
        <f t="shared" si="50"/>
        <v>0</v>
      </c>
      <c r="J87" s="27">
        <f t="shared" si="50"/>
        <v>0</v>
      </c>
      <c r="K87" s="27">
        <f t="shared" si="50"/>
        <v>0</v>
      </c>
      <c r="L87" s="27">
        <f t="shared" si="50"/>
        <v>0</v>
      </c>
      <c r="M87" s="27">
        <f t="shared" si="50"/>
        <v>0</v>
      </c>
      <c r="N87" s="27">
        <f t="shared" si="50"/>
        <v>0</v>
      </c>
    </row>
    <row r="88" spans="1:14" x14ac:dyDescent="0.25">
      <c r="A88" s="10" t="s">
        <v>54</v>
      </c>
      <c r="B88" s="11"/>
      <c r="C88" s="11"/>
      <c r="D88" s="11"/>
      <c r="E88" s="11"/>
      <c r="F88" s="11"/>
      <c r="G88" s="11"/>
      <c r="H88" s="11"/>
      <c r="I88" s="11"/>
      <c r="J88" s="16"/>
      <c r="K88" s="16"/>
      <c r="L88" s="16"/>
      <c r="M88" s="16"/>
      <c r="N88" s="13"/>
    </row>
    <row r="89" spans="1:14" x14ac:dyDescent="0.25">
      <c r="A89" s="14" t="str">
        <f>$A$5</f>
        <v>Sheraton Imperial</v>
      </c>
      <c r="B89" s="34">
        <f t="shared" ref="B89:M89" si="51">+B65+B77</f>
        <v>0</v>
      </c>
      <c r="C89" s="34">
        <f t="shared" si="51"/>
        <v>0</v>
      </c>
      <c r="D89" s="34">
        <f t="shared" si="51"/>
        <v>0</v>
      </c>
      <c r="E89" s="34">
        <f t="shared" si="51"/>
        <v>0</v>
      </c>
      <c r="F89" s="34">
        <f t="shared" si="51"/>
        <v>0</v>
      </c>
      <c r="G89" s="34">
        <f t="shared" si="51"/>
        <v>0</v>
      </c>
      <c r="H89" s="34">
        <f t="shared" si="51"/>
        <v>0</v>
      </c>
      <c r="I89" s="34">
        <f t="shared" si="51"/>
        <v>0</v>
      </c>
      <c r="J89" s="34">
        <f t="shared" si="51"/>
        <v>0</v>
      </c>
      <c r="K89" s="34">
        <f t="shared" si="51"/>
        <v>0</v>
      </c>
      <c r="L89" s="34">
        <f t="shared" si="51"/>
        <v>0</v>
      </c>
      <c r="M89" s="34">
        <f t="shared" si="51"/>
        <v>0</v>
      </c>
      <c r="N89" s="46">
        <f t="shared" ref="N89:N97" si="52">SUM(B89:M89)</f>
        <v>0</v>
      </c>
    </row>
    <row r="90" spans="1:14" x14ac:dyDescent="0.25">
      <c r="A90" s="14" t="str">
        <f>$A$6</f>
        <v>Sunway Resort</v>
      </c>
      <c r="B90" s="34">
        <f t="shared" ref="B90:M90" si="53">+B66+B78</f>
        <v>0</v>
      </c>
      <c r="C90" s="34">
        <f t="shared" si="53"/>
        <v>0</v>
      </c>
      <c r="D90" s="34">
        <f t="shared" si="53"/>
        <v>0</v>
      </c>
      <c r="E90" s="34">
        <f t="shared" si="53"/>
        <v>0</v>
      </c>
      <c r="F90" s="34">
        <f t="shared" si="53"/>
        <v>0</v>
      </c>
      <c r="G90" s="34">
        <f t="shared" si="53"/>
        <v>0</v>
      </c>
      <c r="H90" s="34">
        <f t="shared" si="53"/>
        <v>0</v>
      </c>
      <c r="I90" s="34">
        <f t="shared" si="53"/>
        <v>0</v>
      </c>
      <c r="J90" s="34">
        <f t="shared" si="53"/>
        <v>0</v>
      </c>
      <c r="K90" s="34">
        <f t="shared" si="53"/>
        <v>0</v>
      </c>
      <c r="L90" s="34">
        <f t="shared" si="53"/>
        <v>0</v>
      </c>
      <c r="M90" s="34">
        <f t="shared" si="53"/>
        <v>0</v>
      </c>
      <c r="N90" s="46">
        <f t="shared" si="52"/>
        <v>0</v>
      </c>
    </row>
    <row r="91" spans="1:14" x14ac:dyDescent="0.25">
      <c r="A91" s="14" t="str">
        <f>$A$7</f>
        <v>Renaissance</v>
      </c>
      <c r="B91" s="34">
        <f t="shared" ref="B91:M91" si="54">+B67+B79</f>
        <v>0</v>
      </c>
      <c r="C91" s="34">
        <f t="shared" si="54"/>
        <v>0</v>
      </c>
      <c r="D91" s="34">
        <f t="shared" si="54"/>
        <v>0</v>
      </c>
      <c r="E91" s="34">
        <f t="shared" si="54"/>
        <v>0</v>
      </c>
      <c r="F91" s="34">
        <f t="shared" si="54"/>
        <v>0</v>
      </c>
      <c r="G91" s="34">
        <f t="shared" si="54"/>
        <v>0</v>
      </c>
      <c r="H91" s="34">
        <f t="shared" si="54"/>
        <v>0</v>
      </c>
      <c r="I91" s="34">
        <f t="shared" si="54"/>
        <v>0</v>
      </c>
      <c r="J91" s="34">
        <f t="shared" si="54"/>
        <v>0</v>
      </c>
      <c r="K91" s="34">
        <f t="shared" si="54"/>
        <v>0</v>
      </c>
      <c r="L91" s="34">
        <f t="shared" si="54"/>
        <v>0</v>
      </c>
      <c r="M91" s="34">
        <f t="shared" si="54"/>
        <v>0</v>
      </c>
      <c r="N91" s="46">
        <f t="shared" si="52"/>
        <v>0</v>
      </c>
    </row>
    <row r="92" spans="1:14" x14ac:dyDescent="0.25">
      <c r="A92" s="14" t="str">
        <f>$A$8</f>
        <v>Clubmed Cherating</v>
      </c>
      <c r="B92" s="34">
        <f t="shared" ref="B92:M92" si="55">+B68+B80</f>
        <v>0</v>
      </c>
      <c r="C92" s="34">
        <f t="shared" si="55"/>
        <v>0</v>
      </c>
      <c r="D92" s="34">
        <f t="shared" si="55"/>
        <v>0</v>
      </c>
      <c r="E92" s="34">
        <f t="shared" si="55"/>
        <v>0</v>
      </c>
      <c r="F92" s="34">
        <f t="shared" si="55"/>
        <v>0</v>
      </c>
      <c r="G92" s="34">
        <f t="shared" si="55"/>
        <v>0</v>
      </c>
      <c r="H92" s="34">
        <f t="shared" si="55"/>
        <v>0</v>
      </c>
      <c r="I92" s="34">
        <f t="shared" si="55"/>
        <v>0</v>
      </c>
      <c r="J92" s="34">
        <f t="shared" si="55"/>
        <v>0</v>
      </c>
      <c r="K92" s="34">
        <f t="shared" si="55"/>
        <v>0</v>
      </c>
      <c r="L92" s="34">
        <f t="shared" si="55"/>
        <v>0</v>
      </c>
      <c r="M92" s="34">
        <f t="shared" si="55"/>
        <v>0</v>
      </c>
      <c r="N92" s="46">
        <f t="shared" si="52"/>
        <v>0</v>
      </c>
    </row>
    <row r="93" spans="1:14" x14ac:dyDescent="0.25">
      <c r="A93" s="14" t="str">
        <f>$A$9</f>
        <v>Magellan Sutera</v>
      </c>
      <c r="B93" s="34">
        <f t="shared" ref="B93:M93" si="56">+B69+B81</f>
        <v>0</v>
      </c>
      <c r="C93" s="34">
        <f t="shared" si="56"/>
        <v>0</v>
      </c>
      <c r="D93" s="34">
        <f t="shared" si="56"/>
        <v>0</v>
      </c>
      <c r="E93" s="34">
        <f t="shared" si="56"/>
        <v>0</v>
      </c>
      <c r="F93" s="34">
        <f t="shared" si="56"/>
        <v>0</v>
      </c>
      <c r="G93" s="34">
        <f t="shared" si="56"/>
        <v>0</v>
      </c>
      <c r="H93" s="34">
        <f t="shared" si="56"/>
        <v>0</v>
      </c>
      <c r="I93" s="34">
        <f t="shared" si="56"/>
        <v>0</v>
      </c>
      <c r="J93" s="34">
        <f t="shared" si="56"/>
        <v>0</v>
      </c>
      <c r="K93" s="34">
        <f t="shared" si="56"/>
        <v>0</v>
      </c>
      <c r="L93" s="34">
        <f t="shared" si="56"/>
        <v>0</v>
      </c>
      <c r="M93" s="34">
        <f t="shared" si="56"/>
        <v>0</v>
      </c>
      <c r="N93" s="46">
        <f t="shared" si="52"/>
        <v>0</v>
      </c>
    </row>
    <row r="94" spans="1:14" x14ac:dyDescent="0.25">
      <c r="A94" s="14" t="str">
        <f>$A$10</f>
        <v>The Pacific Sutera</v>
      </c>
      <c r="B94" s="34">
        <f t="shared" ref="B94:M94" si="57">+B70+B82</f>
        <v>0</v>
      </c>
      <c r="C94" s="34">
        <f t="shared" si="57"/>
        <v>0</v>
      </c>
      <c r="D94" s="34">
        <f t="shared" si="57"/>
        <v>0</v>
      </c>
      <c r="E94" s="34">
        <f t="shared" si="57"/>
        <v>0</v>
      </c>
      <c r="F94" s="34">
        <f t="shared" si="57"/>
        <v>0</v>
      </c>
      <c r="G94" s="34">
        <f t="shared" si="57"/>
        <v>0</v>
      </c>
      <c r="H94" s="34">
        <f t="shared" si="57"/>
        <v>0</v>
      </c>
      <c r="I94" s="34">
        <f t="shared" si="57"/>
        <v>0</v>
      </c>
      <c r="J94" s="34">
        <f t="shared" si="57"/>
        <v>0</v>
      </c>
      <c r="K94" s="34">
        <f t="shared" si="57"/>
        <v>0</v>
      </c>
      <c r="L94" s="34">
        <f t="shared" si="57"/>
        <v>0</v>
      </c>
      <c r="M94" s="34">
        <f t="shared" si="57"/>
        <v>0</v>
      </c>
      <c r="N94" s="46">
        <f t="shared" si="52"/>
        <v>0</v>
      </c>
    </row>
    <row r="95" spans="1:14" x14ac:dyDescent="0.25">
      <c r="A95" s="14" t="str">
        <f>$A$11</f>
        <v>Miri Marriot Resort</v>
      </c>
      <c r="B95" s="34">
        <f t="shared" ref="B95:M95" si="58">+B71+B83</f>
        <v>0</v>
      </c>
      <c r="C95" s="34">
        <f t="shared" si="58"/>
        <v>0</v>
      </c>
      <c r="D95" s="34">
        <f t="shared" si="58"/>
        <v>0</v>
      </c>
      <c r="E95" s="34">
        <f t="shared" si="58"/>
        <v>0</v>
      </c>
      <c r="F95" s="34">
        <f t="shared" si="58"/>
        <v>0</v>
      </c>
      <c r="G95" s="34">
        <f t="shared" si="58"/>
        <v>0</v>
      </c>
      <c r="H95" s="34">
        <f t="shared" si="58"/>
        <v>0</v>
      </c>
      <c r="I95" s="34">
        <f t="shared" si="58"/>
        <v>0</v>
      </c>
      <c r="J95" s="34">
        <f t="shared" si="58"/>
        <v>0</v>
      </c>
      <c r="K95" s="34">
        <f t="shared" si="58"/>
        <v>0</v>
      </c>
      <c r="L95" s="34">
        <f t="shared" si="58"/>
        <v>0</v>
      </c>
      <c r="M95" s="34">
        <f t="shared" si="58"/>
        <v>0</v>
      </c>
      <c r="N95" s="46">
        <f t="shared" si="52"/>
        <v>0</v>
      </c>
    </row>
    <row r="96" spans="1:14" x14ac:dyDescent="0.25">
      <c r="A96" s="14" t="str">
        <f>$A$12</f>
        <v>MS Mulu Marriott</v>
      </c>
      <c r="B96" s="34">
        <f t="shared" ref="B96:M96" si="59">+B72+B84</f>
        <v>0</v>
      </c>
      <c r="C96" s="34">
        <f t="shared" si="59"/>
        <v>0</v>
      </c>
      <c r="D96" s="34">
        <f t="shared" si="59"/>
        <v>0</v>
      </c>
      <c r="E96" s="34">
        <f t="shared" si="59"/>
        <v>0</v>
      </c>
      <c r="F96" s="34">
        <f t="shared" si="59"/>
        <v>0</v>
      </c>
      <c r="G96" s="34">
        <f t="shared" si="59"/>
        <v>0</v>
      </c>
      <c r="H96" s="34">
        <f t="shared" si="59"/>
        <v>0</v>
      </c>
      <c r="I96" s="34">
        <f t="shared" si="59"/>
        <v>0</v>
      </c>
      <c r="J96" s="34">
        <f t="shared" si="59"/>
        <v>0</v>
      </c>
      <c r="K96" s="34">
        <f t="shared" si="59"/>
        <v>0</v>
      </c>
      <c r="L96" s="34">
        <f t="shared" si="59"/>
        <v>0</v>
      </c>
      <c r="M96" s="34">
        <f t="shared" si="59"/>
        <v>0</v>
      </c>
      <c r="N96" s="46">
        <f t="shared" si="52"/>
        <v>0</v>
      </c>
    </row>
    <row r="97" spans="1:14" x14ac:dyDescent="0.25">
      <c r="A97" s="14" t="str">
        <f>$A$13</f>
        <v>Tanjung Rhu Resort</v>
      </c>
      <c r="B97" s="34">
        <f t="shared" ref="B97:M97" si="60">+B73+B85</f>
        <v>0</v>
      </c>
      <c r="C97" s="34">
        <f t="shared" si="60"/>
        <v>0</v>
      </c>
      <c r="D97" s="34">
        <f t="shared" si="60"/>
        <v>0</v>
      </c>
      <c r="E97" s="34">
        <f t="shared" si="60"/>
        <v>0</v>
      </c>
      <c r="F97" s="34">
        <f t="shared" si="60"/>
        <v>0</v>
      </c>
      <c r="G97" s="34">
        <f t="shared" si="60"/>
        <v>0</v>
      </c>
      <c r="H97" s="34">
        <f t="shared" si="60"/>
        <v>0</v>
      </c>
      <c r="I97" s="34">
        <f t="shared" si="60"/>
        <v>0</v>
      </c>
      <c r="J97" s="34">
        <f t="shared" si="60"/>
        <v>0</v>
      </c>
      <c r="K97" s="34">
        <f t="shared" si="60"/>
        <v>0</v>
      </c>
      <c r="L97" s="34">
        <f t="shared" si="60"/>
        <v>0</v>
      </c>
      <c r="M97" s="34">
        <f t="shared" si="60"/>
        <v>0</v>
      </c>
      <c r="N97" s="46">
        <f t="shared" si="52"/>
        <v>0</v>
      </c>
    </row>
    <row r="98" spans="1:14" x14ac:dyDescent="0.25">
      <c r="A98" s="14" t="str">
        <f>$A$14</f>
        <v>Hotel Maya</v>
      </c>
      <c r="B98" s="34">
        <f t="shared" ref="B98:M98" si="61">+B74+B86</f>
        <v>0</v>
      </c>
      <c r="C98" s="34">
        <f t="shared" si="61"/>
        <v>0</v>
      </c>
      <c r="D98" s="34">
        <f t="shared" si="61"/>
        <v>0</v>
      </c>
      <c r="E98" s="34">
        <f t="shared" si="61"/>
        <v>0</v>
      </c>
      <c r="F98" s="34">
        <f t="shared" si="61"/>
        <v>0</v>
      </c>
      <c r="G98" s="34">
        <f t="shared" si="61"/>
        <v>0</v>
      </c>
      <c r="H98" s="34">
        <f t="shared" si="61"/>
        <v>0</v>
      </c>
      <c r="I98" s="34">
        <f t="shared" si="61"/>
        <v>0</v>
      </c>
      <c r="J98" s="34">
        <f t="shared" si="61"/>
        <v>0</v>
      </c>
      <c r="K98" s="34">
        <f t="shared" si="61"/>
        <v>0</v>
      </c>
      <c r="L98" s="34">
        <f t="shared" si="61"/>
        <v>0</v>
      </c>
      <c r="M98" s="34">
        <f t="shared" si="61"/>
        <v>0</v>
      </c>
      <c r="N98" s="46">
        <f t="shared" ref="N98" si="62">SUM(B98:M98)</f>
        <v>0</v>
      </c>
    </row>
    <row r="99" spans="1:14" x14ac:dyDescent="0.25">
      <c r="A99" s="19"/>
      <c r="B99" s="27">
        <f>SUM(B89:B98)</f>
        <v>0</v>
      </c>
      <c r="C99" s="27">
        <f t="shared" ref="C99:N99" si="63">SUM(C89:C98)</f>
        <v>0</v>
      </c>
      <c r="D99" s="27">
        <f t="shared" si="63"/>
        <v>0</v>
      </c>
      <c r="E99" s="27">
        <f t="shared" si="63"/>
        <v>0</v>
      </c>
      <c r="F99" s="27">
        <f t="shared" si="63"/>
        <v>0</v>
      </c>
      <c r="G99" s="27">
        <f t="shared" si="63"/>
        <v>0</v>
      </c>
      <c r="H99" s="27">
        <f t="shared" si="63"/>
        <v>0</v>
      </c>
      <c r="I99" s="27">
        <f t="shared" si="63"/>
        <v>0</v>
      </c>
      <c r="J99" s="27">
        <f t="shared" si="63"/>
        <v>0</v>
      </c>
      <c r="K99" s="27">
        <f t="shared" si="63"/>
        <v>0</v>
      </c>
      <c r="L99" s="27">
        <f t="shared" si="63"/>
        <v>0</v>
      </c>
      <c r="M99" s="27">
        <f t="shared" si="63"/>
        <v>0</v>
      </c>
      <c r="N99" s="27">
        <f t="shared" si="63"/>
        <v>0</v>
      </c>
    </row>
    <row r="100" spans="1:14" x14ac:dyDescent="0.25">
      <c r="A100" s="10" t="s">
        <v>55</v>
      </c>
      <c r="B100" s="20" t="s">
        <v>25</v>
      </c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4"/>
    </row>
    <row r="101" spans="1:14" x14ac:dyDescent="0.25">
      <c r="A101" s="14" t="str">
        <f>$A$5</f>
        <v>Sheraton Imperial</v>
      </c>
      <c r="B101" s="21" t="str">
        <f t="shared" ref="B101:N101" si="64">+IF(B125&gt;0,B65/B125,"")</f>
        <v/>
      </c>
      <c r="C101" s="21" t="str">
        <f t="shared" si="64"/>
        <v/>
      </c>
      <c r="D101" s="21" t="str">
        <f t="shared" si="64"/>
        <v/>
      </c>
      <c r="E101" s="21" t="str">
        <f t="shared" si="64"/>
        <v/>
      </c>
      <c r="F101" s="21" t="str">
        <f t="shared" si="64"/>
        <v/>
      </c>
      <c r="G101" s="21" t="str">
        <f t="shared" si="64"/>
        <v/>
      </c>
      <c r="H101" s="21" t="str">
        <f t="shared" si="64"/>
        <v/>
      </c>
      <c r="I101" s="21" t="str">
        <f t="shared" si="64"/>
        <v/>
      </c>
      <c r="J101" s="21" t="str">
        <f t="shared" si="64"/>
        <v/>
      </c>
      <c r="K101" s="21" t="str">
        <f t="shared" si="64"/>
        <v/>
      </c>
      <c r="L101" s="21" t="str">
        <f t="shared" si="64"/>
        <v/>
      </c>
      <c r="M101" s="21" t="str">
        <f t="shared" si="64"/>
        <v/>
      </c>
      <c r="N101" s="58" t="str">
        <f t="shared" si="64"/>
        <v/>
      </c>
    </row>
    <row r="102" spans="1:14" x14ac:dyDescent="0.25">
      <c r="A102" s="14" t="str">
        <f>$A$6</f>
        <v>Sunway Resort</v>
      </c>
      <c r="B102" s="21" t="str">
        <f t="shared" ref="B102:N102" si="65">+IF(B126&gt;0,B66/B126,"")</f>
        <v/>
      </c>
      <c r="C102" s="21" t="str">
        <f t="shared" si="65"/>
        <v/>
      </c>
      <c r="D102" s="21" t="str">
        <f t="shared" si="65"/>
        <v/>
      </c>
      <c r="E102" s="21" t="str">
        <f t="shared" si="65"/>
        <v/>
      </c>
      <c r="F102" s="21" t="str">
        <f t="shared" si="65"/>
        <v/>
      </c>
      <c r="G102" s="21" t="str">
        <f t="shared" si="65"/>
        <v/>
      </c>
      <c r="H102" s="21" t="str">
        <f t="shared" si="65"/>
        <v/>
      </c>
      <c r="I102" s="21" t="str">
        <f t="shared" si="65"/>
        <v/>
      </c>
      <c r="J102" s="21" t="str">
        <f t="shared" si="65"/>
        <v/>
      </c>
      <c r="K102" s="21" t="str">
        <f t="shared" si="65"/>
        <v/>
      </c>
      <c r="L102" s="21" t="str">
        <f t="shared" si="65"/>
        <v/>
      </c>
      <c r="M102" s="21" t="str">
        <f t="shared" si="65"/>
        <v/>
      </c>
      <c r="N102" s="58" t="str">
        <f t="shared" si="65"/>
        <v/>
      </c>
    </row>
    <row r="103" spans="1:14" x14ac:dyDescent="0.25">
      <c r="A103" s="14" t="str">
        <f>$A$7</f>
        <v>Renaissance</v>
      </c>
      <c r="B103" s="21" t="str">
        <f t="shared" ref="B103:N103" si="66">+IF(B127&gt;0,B67/B127,"")</f>
        <v/>
      </c>
      <c r="C103" s="21" t="str">
        <f t="shared" si="66"/>
        <v/>
      </c>
      <c r="D103" s="21" t="str">
        <f t="shared" si="66"/>
        <v/>
      </c>
      <c r="E103" s="21" t="str">
        <f t="shared" si="66"/>
        <v/>
      </c>
      <c r="F103" s="21" t="str">
        <f t="shared" si="66"/>
        <v/>
      </c>
      <c r="G103" s="21" t="str">
        <f t="shared" si="66"/>
        <v/>
      </c>
      <c r="H103" s="21" t="str">
        <f t="shared" si="66"/>
        <v/>
      </c>
      <c r="I103" s="21" t="str">
        <f t="shared" si="66"/>
        <v/>
      </c>
      <c r="J103" s="21" t="str">
        <f t="shared" si="66"/>
        <v/>
      </c>
      <c r="K103" s="21" t="str">
        <f t="shared" si="66"/>
        <v/>
      </c>
      <c r="L103" s="21" t="str">
        <f t="shared" si="66"/>
        <v/>
      </c>
      <c r="M103" s="21" t="str">
        <f t="shared" si="66"/>
        <v/>
      </c>
      <c r="N103" s="58" t="str">
        <f t="shared" si="66"/>
        <v/>
      </c>
    </row>
    <row r="104" spans="1:14" x14ac:dyDescent="0.25">
      <c r="A104" s="14" t="str">
        <f>$A$8</f>
        <v>Clubmed Cherating</v>
      </c>
      <c r="B104" s="21" t="str">
        <f t="shared" ref="B104:N104" si="67">+IF(B128&gt;0,B68/B128,"")</f>
        <v/>
      </c>
      <c r="C104" s="21" t="str">
        <f t="shared" si="67"/>
        <v/>
      </c>
      <c r="D104" s="21" t="str">
        <f t="shared" si="67"/>
        <v/>
      </c>
      <c r="E104" s="21" t="str">
        <f t="shared" si="67"/>
        <v/>
      </c>
      <c r="F104" s="21" t="str">
        <f t="shared" si="67"/>
        <v/>
      </c>
      <c r="G104" s="21" t="str">
        <f t="shared" si="67"/>
        <v/>
      </c>
      <c r="H104" s="21" t="str">
        <f t="shared" si="67"/>
        <v/>
      </c>
      <c r="I104" s="21" t="str">
        <f t="shared" si="67"/>
        <v/>
      </c>
      <c r="J104" s="21" t="str">
        <f t="shared" si="67"/>
        <v/>
      </c>
      <c r="K104" s="21" t="str">
        <f t="shared" si="67"/>
        <v/>
      </c>
      <c r="L104" s="21" t="str">
        <f t="shared" si="67"/>
        <v/>
      </c>
      <c r="M104" s="21" t="str">
        <f t="shared" si="67"/>
        <v/>
      </c>
      <c r="N104" s="58" t="str">
        <f t="shared" si="67"/>
        <v/>
      </c>
    </row>
    <row r="105" spans="1:14" x14ac:dyDescent="0.25">
      <c r="A105" s="14" t="str">
        <f>$A$9</f>
        <v>Magellan Sutera</v>
      </c>
      <c r="B105" s="21" t="str">
        <f t="shared" ref="B105:N105" si="68">+IF(B129&gt;0,B69/B129,"")</f>
        <v/>
      </c>
      <c r="C105" s="21" t="str">
        <f t="shared" si="68"/>
        <v/>
      </c>
      <c r="D105" s="21" t="str">
        <f t="shared" si="68"/>
        <v/>
      </c>
      <c r="E105" s="21" t="str">
        <f t="shared" si="68"/>
        <v/>
      </c>
      <c r="F105" s="21" t="str">
        <f t="shared" si="68"/>
        <v/>
      </c>
      <c r="G105" s="21" t="str">
        <f t="shared" si="68"/>
        <v/>
      </c>
      <c r="H105" s="21" t="str">
        <f t="shared" si="68"/>
        <v/>
      </c>
      <c r="I105" s="21" t="str">
        <f t="shared" si="68"/>
        <v/>
      </c>
      <c r="J105" s="21" t="str">
        <f t="shared" si="68"/>
        <v/>
      </c>
      <c r="K105" s="21" t="str">
        <f t="shared" si="68"/>
        <v/>
      </c>
      <c r="L105" s="21" t="str">
        <f t="shared" si="68"/>
        <v/>
      </c>
      <c r="M105" s="21" t="str">
        <f t="shared" si="68"/>
        <v/>
      </c>
      <c r="N105" s="58" t="str">
        <f t="shared" si="68"/>
        <v/>
      </c>
    </row>
    <row r="106" spans="1:14" x14ac:dyDescent="0.25">
      <c r="A106" s="14" t="str">
        <f>$A$10</f>
        <v>The Pacific Sutera</v>
      </c>
      <c r="B106" s="21" t="str">
        <f t="shared" ref="B106:N106" si="69">+IF(B130&gt;0,B70/B130,"")</f>
        <v/>
      </c>
      <c r="C106" s="21" t="str">
        <f t="shared" si="69"/>
        <v/>
      </c>
      <c r="D106" s="21" t="str">
        <f t="shared" si="69"/>
        <v/>
      </c>
      <c r="E106" s="21" t="str">
        <f t="shared" si="69"/>
        <v/>
      </c>
      <c r="F106" s="21" t="str">
        <f t="shared" si="69"/>
        <v/>
      </c>
      <c r="G106" s="21" t="str">
        <f t="shared" si="69"/>
        <v/>
      </c>
      <c r="H106" s="21" t="str">
        <f t="shared" si="69"/>
        <v/>
      </c>
      <c r="I106" s="21" t="str">
        <f t="shared" si="69"/>
        <v/>
      </c>
      <c r="J106" s="21" t="str">
        <f t="shared" si="69"/>
        <v/>
      </c>
      <c r="K106" s="21" t="str">
        <f t="shared" si="69"/>
        <v/>
      </c>
      <c r="L106" s="21" t="str">
        <f t="shared" si="69"/>
        <v/>
      </c>
      <c r="M106" s="21" t="str">
        <f t="shared" si="69"/>
        <v/>
      </c>
      <c r="N106" s="58" t="str">
        <f t="shared" si="69"/>
        <v/>
      </c>
    </row>
    <row r="107" spans="1:14" x14ac:dyDescent="0.25">
      <c r="A107" s="14" t="str">
        <f>$A$11</f>
        <v>Miri Marriot Resort</v>
      </c>
      <c r="B107" s="21" t="str">
        <f t="shared" ref="B107:N107" si="70">+IF(B131&gt;0,B71/B131,"")</f>
        <v/>
      </c>
      <c r="C107" s="21" t="str">
        <f t="shared" si="70"/>
        <v/>
      </c>
      <c r="D107" s="21" t="str">
        <f t="shared" si="70"/>
        <v/>
      </c>
      <c r="E107" s="21" t="str">
        <f t="shared" si="70"/>
        <v/>
      </c>
      <c r="F107" s="21" t="str">
        <f t="shared" si="70"/>
        <v/>
      </c>
      <c r="G107" s="21" t="str">
        <f t="shared" si="70"/>
        <v/>
      </c>
      <c r="H107" s="21" t="str">
        <f t="shared" si="70"/>
        <v/>
      </c>
      <c r="I107" s="21" t="str">
        <f t="shared" si="70"/>
        <v/>
      </c>
      <c r="J107" s="21" t="str">
        <f t="shared" si="70"/>
        <v/>
      </c>
      <c r="K107" s="21" t="str">
        <f t="shared" si="70"/>
        <v/>
      </c>
      <c r="L107" s="21" t="str">
        <f t="shared" si="70"/>
        <v/>
      </c>
      <c r="M107" s="21" t="str">
        <f t="shared" si="70"/>
        <v/>
      </c>
      <c r="N107" s="58" t="str">
        <f t="shared" si="70"/>
        <v/>
      </c>
    </row>
    <row r="108" spans="1:14" x14ac:dyDescent="0.25">
      <c r="A108" s="14" t="str">
        <f>$A$12</f>
        <v>MS Mulu Marriott</v>
      </c>
      <c r="B108" s="21" t="str">
        <f t="shared" ref="B108:N108" si="71">+IF(B132&gt;0,B72/B132,"")</f>
        <v/>
      </c>
      <c r="C108" s="21" t="str">
        <f t="shared" si="71"/>
        <v/>
      </c>
      <c r="D108" s="21" t="str">
        <f t="shared" si="71"/>
        <v/>
      </c>
      <c r="E108" s="21" t="str">
        <f t="shared" si="71"/>
        <v/>
      </c>
      <c r="F108" s="21" t="str">
        <f t="shared" si="71"/>
        <v/>
      </c>
      <c r="G108" s="21" t="str">
        <f t="shared" si="71"/>
        <v/>
      </c>
      <c r="H108" s="21" t="str">
        <f t="shared" si="71"/>
        <v/>
      </c>
      <c r="I108" s="21" t="str">
        <f t="shared" si="71"/>
        <v/>
      </c>
      <c r="J108" s="21" t="str">
        <f t="shared" si="71"/>
        <v/>
      </c>
      <c r="K108" s="21" t="str">
        <f t="shared" si="71"/>
        <v/>
      </c>
      <c r="L108" s="21" t="str">
        <f t="shared" si="71"/>
        <v/>
      </c>
      <c r="M108" s="21" t="str">
        <f t="shared" si="71"/>
        <v/>
      </c>
      <c r="N108" s="58" t="str">
        <f t="shared" si="71"/>
        <v/>
      </c>
    </row>
    <row r="109" spans="1:14" x14ac:dyDescent="0.25">
      <c r="A109" s="14" t="str">
        <f>$A$13</f>
        <v>Tanjung Rhu Resort</v>
      </c>
      <c r="B109" s="21" t="str">
        <f t="shared" ref="B109:N109" si="72">+IF(B133&gt;0,B73/B133,"")</f>
        <v/>
      </c>
      <c r="C109" s="21" t="str">
        <f t="shared" si="72"/>
        <v/>
      </c>
      <c r="D109" s="21" t="str">
        <f t="shared" si="72"/>
        <v/>
      </c>
      <c r="E109" s="21" t="str">
        <f t="shared" si="72"/>
        <v/>
      </c>
      <c r="F109" s="21" t="str">
        <f t="shared" si="72"/>
        <v/>
      </c>
      <c r="G109" s="21" t="str">
        <f t="shared" si="72"/>
        <v/>
      </c>
      <c r="H109" s="21" t="str">
        <f t="shared" si="72"/>
        <v/>
      </c>
      <c r="I109" s="21" t="str">
        <f t="shared" si="72"/>
        <v/>
      </c>
      <c r="J109" s="21" t="str">
        <f t="shared" si="72"/>
        <v/>
      </c>
      <c r="K109" s="21" t="str">
        <f t="shared" si="72"/>
        <v/>
      </c>
      <c r="L109" s="21" t="str">
        <f t="shared" si="72"/>
        <v/>
      </c>
      <c r="M109" s="21" t="str">
        <f t="shared" si="72"/>
        <v/>
      </c>
      <c r="N109" s="58" t="str">
        <f t="shared" si="72"/>
        <v/>
      </c>
    </row>
    <row r="110" spans="1:14" x14ac:dyDescent="0.25">
      <c r="A110" s="14" t="str">
        <f>$A$14</f>
        <v>Hotel Maya</v>
      </c>
      <c r="B110" s="21" t="str">
        <f t="shared" ref="B110:N110" si="73">+IF(B134&gt;0,B74/B134,"")</f>
        <v/>
      </c>
      <c r="C110" s="21" t="str">
        <f t="shared" si="73"/>
        <v/>
      </c>
      <c r="D110" s="21" t="str">
        <f t="shared" si="73"/>
        <v/>
      </c>
      <c r="E110" s="21" t="str">
        <f t="shared" si="73"/>
        <v/>
      </c>
      <c r="F110" s="21" t="str">
        <f t="shared" si="73"/>
        <v/>
      </c>
      <c r="G110" s="21" t="str">
        <f t="shared" si="73"/>
        <v/>
      </c>
      <c r="H110" s="21" t="str">
        <f t="shared" si="73"/>
        <v/>
      </c>
      <c r="I110" s="21" t="str">
        <f t="shared" si="73"/>
        <v/>
      </c>
      <c r="J110" s="21" t="str">
        <f t="shared" si="73"/>
        <v/>
      </c>
      <c r="K110" s="21" t="str">
        <f t="shared" si="73"/>
        <v/>
      </c>
      <c r="L110" s="21" t="str">
        <f t="shared" si="73"/>
        <v/>
      </c>
      <c r="M110" s="21" t="str">
        <f t="shared" si="73"/>
        <v/>
      </c>
      <c r="N110" s="58" t="str">
        <f t="shared" si="73"/>
        <v/>
      </c>
    </row>
    <row r="111" spans="1:14" x14ac:dyDescent="0.25">
      <c r="A111" s="15"/>
      <c r="B111" s="23">
        <f>SUM(B101:B110)</f>
        <v>0</v>
      </c>
      <c r="C111" s="23">
        <f t="shared" ref="C111:N111" si="74">SUM(C101:C110)</f>
        <v>0</v>
      </c>
      <c r="D111" s="23">
        <f t="shared" si="74"/>
        <v>0</v>
      </c>
      <c r="E111" s="23">
        <f t="shared" si="74"/>
        <v>0</v>
      </c>
      <c r="F111" s="23">
        <f t="shared" si="74"/>
        <v>0</v>
      </c>
      <c r="G111" s="23">
        <f t="shared" si="74"/>
        <v>0</v>
      </c>
      <c r="H111" s="23">
        <f t="shared" si="74"/>
        <v>0</v>
      </c>
      <c r="I111" s="23">
        <f t="shared" si="74"/>
        <v>0</v>
      </c>
      <c r="J111" s="23">
        <f t="shared" si="74"/>
        <v>0</v>
      </c>
      <c r="K111" s="23">
        <f t="shared" si="74"/>
        <v>0</v>
      </c>
      <c r="L111" s="23">
        <f t="shared" si="74"/>
        <v>0</v>
      </c>
      <c r="M111" s="23">
        <f t="shared" si="74"/>
        <v>0</v>
      </c>
      <c r="N111" s="23">
        <f t="shared" si="74"/>
        <v>0</v>
      </c>
    </row>
    <row r="112" spans="1:14" x14ac:dyDescent="0.25">
      <c r="A112" s="10" t="s">
        <v>56</v>
      </c>
      <c r="B112" s="20" t="s">
        <v>26</v>
      </c>
      <c r="C112" s="11"/>
      <c r="D112" s="11"/>
      <c r="E112" s="11"/>
      <c r="F112" s="11"/>
      <c r="G112" s="11"/>
      <c r="H112" s="11"/>
      <c r="I112" s="11"/>
      <c r="J112" s="16"/>
      <c r="K112" s="16"/>
      <c r="L112" s="16"/>
      <c r="M112" s="16"/>
      <c r="N112" s="13"/>
    </row>
    <row r="113" spans="1:14" x14ac:dyDescent="0.25">
      <c r="A113" s="14" t="str">
        <f>$A$5</f>
        <v>Sheraton Imperial</v>
      </c>
      <c r="B113" s="21" t="str">
        <f t="shared" ref="B113:N113" si="75">+IF(B65&gt;0,B77/B65,"")</f>
        <v/>
      </c>
      <c r="C113" s="21" t="str">
        <f t="shared" si="75"/>
        <v/>
      </c>
      <c r="D113" s="21" t="str">
        <f t="shared" si="75"/>
        <v/>
      </c>
      <c r="E113" s="21" t="str">
        <f t="shared" si="75"/>
        <v/>
      </c>
      <c r="F113" s="21" t="str">
        <f t="shared" si="75"/>
        <v/>
      </c>
      <c r="G113" s="21" t="str">
        <f t="shared" si="75"/>
        <v/>
      </c>
      <c r="H113" s="21" t="str">
        <f t="shared" si="75"/>
        <v/>
      </c>
      <c r="I113" s="21" t="str">
        <f t="shared" si="75"/>
        <v/>
      </c>
      <c r="J113" s="21" t="str">
        <f t="shared" si="75"/>
        <v/>
      </c>
      <c r="K113" s="21" t="str">
        <f t="shared" si="75"/>
        <v/>
      </c>
      <c r="L113" s="21" t="str">
        <f t="shared" si="75"/>
        <v/>
      </c>
      <c r="M113" s="21" t="str">
        <f t="shared" si="75"/>
        <v/>
      </c>
      <c r="N113" s="58" t="str">
        <f t="shared" si="75"/>
        <v/>
      </c>
    </row>
    <row r="114" spans="1:14" x14ac:dyDescent="0.25">
      <c r="A114" s="14" t="str">
        <f>$A$6</f>
        <v>Sunway Resort</v>
      </c>
      <c r="B114" s="21" t="str">
        <f t="shared" ref="B114:N114" si="76">+IF(B66&gt;0,B78/B66,"")</f>
        <v/>
      </c>
      <c r="C114" s="21" t="str">
        <f t="shared" si="76"/>
        <v/>
      </c>
      <c r="D114" s="21" t="str">
        <f t="shared" si="76"/>
        <v/>
      </c>
      <c r="E114" s="21" t="str">
        <f t="shared" si="76"/>
        <v/>
      </c>
      <c r="F114" s="21" t="str">
        <f t="shared" si="76"/>
        <v/>
      </c>
      <c r="G114" s="21" t="str">
        <f t="shared" si="76"/>
        <v/>
      </c>
      <c r="H114" s="21" t="str">
        <f t="shared" si="76"/>
        <v/>
      </c>
      <c r="I114" s="21" t="str">
        <f t="shared" si="76"/>
        <v/>
      </c>
      <c r="J114" s="21" t="str">
        <f t="shared" si="76"/>
        <v/>
      </c>
      <c r="K114" s="21" t="str">
        <f t="shared" si="76"/>
        <v/>
      </c>
      <c r="L114" s="21" t="str">
        <f t="shared" si="76"/>
        <v/>
      </c>
      <c r="M114" s="21" t="str">
        <f t="shared" si="76"/>
        <v/>
      </c>
      <c r="N114" s="58" t="str">
        <f t="shared" si="76"/>
        <v/>
      </c>
    </row>
    <row r="115" spans="1:14" x14ac:dyDescent="0.25">
      <c r="A115" s="14" t="str">
        <f>$A$7</f>
        <v>Renaissance</v>
      </c>
      <c r="B115" s="21" t="str">
        <f t="shared" ref="B115:N115" si="77">+IF(B67&gt;0,B79/B67,"")</f>
        <v/>
      </c>
      <c r="C115" s="21" t="str">
        <f t="shared" si="77"/>
        <v/>
      </c>
      <c r="D115" s="21" t="str">
        <f t="shared" si="77"/>
        <v/>
      </c>
      <c r="E115" s="21" t="str">
        <f t="shared" si="77"/>
        <v/>
      </c>
      <c r="F115" s="21" t="str">
        <f t="shared" si="77"/>
        <v/>
      </c>
      <c r="G115" s="21" t="str">
        <f t="shared" si="77"/>
        <v/>
      </c>
      <c r="H115" s="21" t="str">
        <f t="shared" si="77"/>
        <v/>
      </c>
      <c r="I115" s="21" t="str">
        <f t="shared" si="77"/>
        <v/>
      </c>
      <c r="J115" s="21" t="str">
        <f t="shared" si="77"/>
        <v/>
      </c>
      <c r="K115" s="21" t="str">
        <f t="shared" si="77"/>
        <v/>
      </c>
      <c r="L115" s="21" t="str">
        <f t="shared" si="77"/>
        <v/>
      </c>
      <c r="M115" s="21" t="str">
        <f t="shared" si="77"/>
        <v/>
      </c>
      <c r="N115" s="58" t="str">
        <f t="shared" si="77"/>
        <v/>
      </c>
    </row>
    <row r="116" spans="1:14" x14ac:dyDescent="0.25">
      <c r="A116" s="14" t="str">
        <f>$A$8</f>
        <v>Clubmed Cherating</v>
      </c>
      <c r="B116" s="21" t="str">
        <f t="shared" ref="B116:N116" si="78">+IF(B68&gt;0,B80/B68,"")</f>
        <v/>
      </c>
      <c r="C116" s="21" t="str">
        <f t="shared" si="78"/>
        <v/>
      </c>
      <c r="D116" s="21" t="str">
        <f t="shared" si="78"/>
        <v/>
      </c>
      <c r="E116" s="21" t="str">
        <f t="shared" si="78"/>
        <v/>
      </c>
      <c r="F116" s="21" t="str">
        <f t="shared" si="78"/>
        <v/>
      </c>
      <c r="G116" s="21" t="str">
        <f t="shared" si="78"/>
        <v/>
      </c>
      <c r="H116" s="21" t="str">
        <f t="shared" si="78"/>
        <v/>
      </c>
      <c r="I116" s="21" t="str">
        <f t="shared" si="78"/>
        <v/>
      </c>
      <c r="J116" s="21" t="str">
        <f t="shared" si="78"/>
        <v/>
      </c>
      <c r="K116" s="21" t="str">
        <f t="shared" si="78"/>
        <v/>
      </c>
      <c r="L116" s="21" t="str">
        <f t="shared" si="78"/>
        <v/>
      </c>
      <c r="M116" s="21" t="str">
        <f t="shared" si="78"/>
        <v/>
      </c>
      <c r="N116" s="58" t="str">
        <f t="shared" si="78"/>
        <v/>
      </c>
    </row>
    <row r="117" spans="1:14" x14ac:dyDescent="0.25">
      <c r="A117" s="14" t="str">
        <f>$A$9</f>
        <v>Magellan Sutera</v>
      </c>
      <c r="B117" s="21" t="str">
        <f t="shared" ref="B117:N117" si="79">+IF(B69&gt;0,B81/B69,"")</f>
        <v/>
      </c>
      <c r="C117" s="21" t="str">
        <f t="shared" si="79"/>
        <v/>
      </c>
      <c r="D117" s="21" t="str">
        <f t="shared" si="79"/>
        <v/>
      </c>
      <c r="E117" s="21" t="str">
        <f t="shared" si="79"/>
        <v/>
      </c>
      <c r="F117" s="21" t="str">
        <f t="shared" si="79"/>
        <v/>
      </c>
      <c r="G117" s="21" t="str">
        <f t="shared" si="79"/>
        <v/>
      </c>
      <c r="H117" s="21" t="str">
        <f t="shared" si="79"/>
        <v/>
      </c>
      <c r="I117" s="21" t="str">
        <f t="shared" si="79"/>
        <v/>
      </c>
      <c r="J117" s="21" t="str">
        <f t="shared" si="79"/>
        <v/>
      </c>
      <c r="K117" s="21" t="str">
        <f t="shared" si="79"/>
        <v/>
      </c>
      <c r="L117" s="21" t="str">
        <f t="shared" si="79"/>
        <v/>
      </c>
      <c r="M117" s="21" t="str">
        <f t="shared" si="79"/>
        <v/>
      </c>
      <c r="N117" s="58" t="str">
        <f t="shared" si="79"/>
        <v/>
      </c>
    </row>
    <row r="118" spans="1:14" x14ac:dyDescent="0.25">
      <c r="A118" s="14" t="str">
        <f>$A$10</f>
        <v>The Pacific Sutera</v>
      </c>
      <c r="B118" s="21" t="str">
        <f t="shared" ref="B118:N118" si="80">+IF(B70&gt;0,B82/B70,"")</f>
        <v/>
      </c>
      <c r="C118" s="21" t="str">
        <f t="shared" si="80"/>
        <v/>
      </c>
      <c r="D118" s="21" t="str">
        <f t="shared" si="80"/>
        <v/>
      </c>
      <c r="E118" s="21" t="str">
        <f t="shared" si="80"/>
        <v/>
      </c>
      <c r="F118" s="21" t="str">
        <f t="shared" si="80"/>
        <v/>
      </c>
      <c r="G118" s="21" t="str">
        <f t="shared" si="80"/>
        <v/>
      </c>
      <c r="H118" s="21" t="str">
        <f t="shared" si="80"/>
        <v/>
      </c>
      <c r="I118" s="21" t="str">
        <f t="shared" si="80"/>
        <v/>
      </c>
      <c r="J118" s="21" t="str">
        <f t="shared" si="80"/>
        <v/>
      </c>
      <c r="K118" s="21" t="str">
        <f t="shared" si="80"/>
        <v/>
      </c>
      <c r="L118" s="21" t="str">
        <f t="shared" si="80"/>
        <v/>
      </c>
      <c r="M118" s="21" t="str">
        <f t="shared" si="80"/>
        <v/>
      </c>
      <c r="N118" s="58" t="str">
        <f t="shared" si="80"/>
        <v/>
      </c>
    </row>
    <row r="119" spans="1:14" x14ac:dyDescent="0.25">
      <c r="A119" s="14" t="str">
        <f>$A$11</f>
        <v>Miri Marriot Resort</v>
      </c>
      <c r="B119" s="21" t="str">
        <f t="shared" ref="B119:N119" si="81">+IF(B71&gt;0,B83/B71,"")</f>
        <v/>
      </c>
      <c r="C119" s="21" t="str">
        <f t="shared" si="81"/>
        <v/>
      </c>
      <c r="D119" s="21" t="str">
        <f t="shared" si="81"/>
        <v/>
      </c>
      <c r="E119" s="21" t="str">
        <f t="shared" si="81"/>
        <v/>
      </c>
      <c r="F119" s="21" t="str">
        <f t="shared" si="81"/>
        <v/>
      </c>
      <c r="G119" s="21" t="str">
        <f t="shared" si="81"/>
        <v/>
      </c>
      <c r="H119" s="21" t="str">
        <f t="shared" si="81"/>
        <v/>
      </c>
      <c r="I119" s="21" t="str">
        <f t="shared" si="81"/>
        <v/>
      </c>
      <c r="J119" s="21" t="str">
        <f t="shared" si="81"/>
        <v/>
      </c>
      <c r="K119" s="21" t="str">
        <f t="shared" si="81"/>
        <v/>
      </c>
      <c r="L119" s="21" t="str">
        <f t="shared" si="81"/>
        <v/>
      </c>
      <c r="M119" s="21" t="str">
        <f t="shared" si="81"/>
        <v/>
      </c>
      <c r="N119" s="58" t="str">
        <f t="shared" si="81"/>
        <v/>
      </c>
    </row>
    <row r="120" spans="1:14" x14ac:dyDescent="0.25">
      <c r="A120" s="14" t="str">
        <f>$A$12</f>
        <v>MS Mulu Marriott</v>
      </c>
      <c r="B120" s="21" t="str">
        <f t="shared" ref="B120:N120" si="82">+IF(B72&gt;0,B84/B72,"")</f>
        <v/>
      </c>
      <c r="C120" s="21" t="str">
        <f t="shared" si="82"/>
        <v/>
      </c>
      <c r="D120" s="21" t="str">
        <f t="shared" si="82"/>
        <v/>
      </c>
      <c r="E120" s="21" t="str">
        <f t="shared" si="82"/>
        <v/>
      </c>
      <c r="F120" s="21" t="str">
        <f t="shared" si="82"/>
        <v/>
      </c>
      <c r="G120" s="21" t="str">
        <f t="shared" si="82"/>
        <v/>
      </c>
      <c r="H120" s="21" t="str">
        <f t="shared" si="82"/>
        <v/>
      </c>
      <c r="I120" s="21" t="str">
        <f t="shared" si="82"/>
        <v/>
      </c>
      <c r="J120" s="21" t="str">
        <f t="shared" si="82"/>
        <v/>
      </c>
      <c r="K120" s="21" t="str">
        <f t="shared" si="82"/>
        <v/>
      </c>
      <c r="L120" s="21" t="str">
        <f t="shared" si="82"/>
        <v/>
      </c>
      <c r="M120" s="21" t="str">
        <f t="shared" si="82"/>
        <v/>
      </c>
      <c r="N120" s="58" t="str">
        <f t="shared" si="82"/>
        <v/>
      </c>
    </row>
    <row r="121" spans="1:14" x14ac:dyDescent="0.25">
      <c r="A121" s="14" t="str">
        <f>$A$13</f>
        <v>Tanjung Rhu Resort</v>
      </c>
      <c r="B121" s="21" t="str">
        <f t="shared" ref="B121:N121" si="83">+IF(B73&gt;0,B85/B73,"")</f>
        <v/>
      </c>
      <c r="C121" s="21" t="str">
        <f t="shared" si="83"/>
        <v/>
      </c>
      <c r="D121" s="21" t="str">
        <f t="shared" si="83"/>
        <v/>
      </c>
      <c r="E121" s="21" t="str">
        <f t="shared" si="83"/>
        <v/>
      </c>
      <c r="F121" s="21" t="str">
        <f t="shared" si="83"/>
        <v/>
      </c>
      <c r="G121" s="21" t="str">
        <f t="shared" si="83"/>
        <v/>
      </c>
      <c r="H121" s="21" t="str">
        <f t="shared" si="83"/>
        <v/>
      </c>
      <c r="I121" s="21" t="str">
        <f t="shared" si="83"/>
        <v/>
      </c>
      <c r="J121" s="21" t="str">
        <f t="shared" si="83"/>
        <v/>
      </c>
      <c r="K121" s="21" t="str">
        <f t="shared" si="83"/>
        <v/>
      </c>
      <c r="L121" s="21" t="str">
        <f t="shared" si="83"/>
        <v/>
      </c>
      <c r="M121" s="21" t="str">
        <f t="shared" si="83"/>
        <v/>
      </c>
      <c r="N121" s="58" t="str">
        <f t="shared" si="83"/>
        <v/>
      </c>
    </row>
    <row r="122" spans="1:14" x14ac:dyDescent="0.25">
      <c r="A122" s="14" t="str">
        <f>$A$14</f>
        <v>Hotel Maya</v>
      </c>
      <c r="B122" s="21" t="str">
        <f t="shared" ref="B122:N122" si="84">+IF(B74&gt;0,B86/B74,"")</f>
        <v/>
      </c>
      <c r="C122" s="21" t="str">
        <f t="shared" si="84"/>
        <v/>
      </c>
      <c r="D122" s="21" t="str">
        <f t="shared" si="84"/>
        <v/>
      </c>
      <c r="E122" s="21" t="str">
        <f t="shared" si="84"/>
        <v/>
      </c>
      <c r="F122" s="21" t="str">
        <f t="shared" si="84"/>
        <v/>
      </c>
      <c r="G122" s="21" t="str">
        <f t="shared" si="84"/>
        <v/>
      </c>
      <c r="H122" s="21" t="str">
        <f t="shared" si="84"/>
        <v/>
      </c>
      <c r="I122" s="21" t="str">
        <f t="shared" si="84"/>
        <v/>
      </c>
      <c r="J122" s="21" t="str">
        <f t="shared" si="84"/>
        <v/>
      </c>
      <c r="K122" s="21" t="str">
        <f t="shared" si="84"/>
        <v/>
      </c>
      <c r="L122" s="21" t="str">
        <f t="shared" si="84"/>
        <v/>
      </c>
      <c r="M122" s="21" t="str">
        <f t="shared" si="84"/>
        <v/>
      </c>
      <c r="N122" s="58" t="str">
        <f t="shared" si="84"/>
        <v/>
      </c>
    </row>
    <row r="123" spans="1:14" x14ac:dyDescent="0.25">
      <c r="A123" s="15"/>
      <c r="B123" s="23">
        <f>SUM(B113:B122)</f>
        <v>0</v>
      </c>
      <c r="C123" s="23">
        <f t="shared" ref="C123:N123" si="85">SUM(C113:C122)</f>
        <v>0</v>
      </c>
      <c r="D123" s="23">
        <f t="shared" si="85"/>
        <v>0</v>
      </c>
      <c r="E123" s="23">
        <f t="shared" si="85"/>
        <v>0</v>
      </c>
      <c r="F123" s="23">
        <f t="shared" si="85"/>
        <v>0</v>
      </c>
      <c r="G123" s="23">
        <f t="shared" si="85"/>
        <v>0</v>
      </c>
      <c r="H123" s="23">
        <f t="shared" si="85"/>
        <v>0</v>
      </c>
      <c r="I123" s="23">
        <f t="shared" si="85"/>
        <v>0</v>
      </c>
      <c r="J123" s="23">
        <f t="shared" si="85"/>
        <v>0</v>
      </c>
      <c r="K123" s="23">
        <f t="shared" si="85"/>
        <v>0</v>
      </c>
      <c r="L123" s="23">
        <f t="shared" si="85"/>
        <v>0</v>
      </c>
      <c r="M123" s="23">
        <f t="shared" si="85"/>
        <v>0</v>
      </c>
      <c r="N123" s="23">
        <f t="shared" si="85"/>
        <v>0</v>
      </c>
    </row>
    <row r="124" spans="1:14" x14ac:dyDescent="0.25">
      <c r="A124" s="10" t="s">
        <v>57</v>
      </c>
      <c r="B124" s="11"/>
      <c r="C124" s="11"/>
      <c r="D124" s="11"/>
      <c r="E124" s="11"/>
      <c r="F124" s="11"/>
      <c r="G124" s="11"/>
      <c r="H124" s="11"/>
      <c r="I124" s="11"/>
      <c r="J124" s="16"/>
      <c r="K124" s="16"/>
      <c r="L124" s="16"/>
      <c r="M124" s="16"/>
      <c r="N124" s="13"/>
    </row>
    <row r="125" spans="1:14" x14ac:dyDescent="0.25">
      <c r="A125" s="14" t="str">
        <f>$A$5</f>
        <v>Sheraton Imperial</v>
      </c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46">
        <f t="shared" ref="N125:N133" si="86">SUM(B125:M125)</f>
        <v>0</v>
      </c>
    </row>
    <row r="126" spans="1:14" x14ac:dyDescent="0.25">
      <c r="A126" s="14" t="str">
        <f>$A$6</f>
        <v>Sunway Resort</v>
      </c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46">
        <f t="shared" si="86"/>
        <v>0</v>
      </c>
    </row>
    <row r="127" spans="1:14" x14ac:dyDescent="0.25">
      <c r="A127" s="14" t="str">
        <f>$A$7</f>
        <v>Renaissance</v>
      </c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46">
        <f t="shared" si="86"/>
        <v>0</v>
      </c>
    </row>
    <row r="128" spans="1:14" x14ac:dyDescent="0.25">
      <c r="A128" s="14" t="str">
        <f>$A$8</f>
        <v>Clubmed Cherating</v>
      </c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46">
        <f t="shared" si="86"/>
        <v>0</v>
      </c>
    </row>
    <row r="129" spans="1:14" x14ac:dyDescent="0.25">
      <c r="A129" s="14" t="str">
        <f>$A$9</f>
        <v>Magellan Sutera</v>
      </c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46">
        <f t="shared" si="86"/>
        <v>0</v>
      </c>
    </row>
    <row r="130" spans="1:14" x14ac:dyDescent="0.25">
      <c r="A130" s="14" t="str">
        <f>$A$10</f>
        <v>The Pacific Sutera</v>
      </c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46">
        <f t="shared" si="86"/>
        <v>0</v>
      </c>
    </row>
    <row r="131" spans="1:14" x14ac:dyDescent="0.25">
      <c r="A131" s="14" t="str">
        <f>$A$11</f>
        <v>Miri Marriot Resort</v>
      </c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46">
        <f t="shared" si="86"/>
        <v>0</v>
      </c>
    </row>
    <row r="132" spans="1:14" x14ac:dyDescent="0.25">
      <c r="A132" s="14" t="str">
        <f>$A$12</f>
        <v>MS Mulu Marriott</v>
      </c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46">
        <f t="shared" si="86"/>
        <v>0</v>
      </c>
    </row>
    <row r="133" spans="1:14" x14ac:dyDescent="0.25">
      <c r="A133" s="14" t="str">
        <f>$A$13</f>
        <v>Tanjung Rhu Resort</v>
      </c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46">
        <f t="shared" si="86"/>
        <v>0</v>
      </c>
    </row>
    <row r="134" spans="1:14" x14ac:dyDescent="0.25">
      <c r="A134" s="14" t="str">
        <f>$A$14</f>
        <v>Hotel Maya</v>
      </c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46">
        <f t="shared" ref="N134" si="87">SUM(B134:M134)</f>
        <v>0</v>
      </c>
    </row>
    <row r="135" spans="1:14" x14ac:dyDescent="0.25">
      <c r="A135" s="15"/>
      <c r="B135" s="27">
        <f>SUM(B125:B134)</f>
        <v>0</v>
      </c>
      <c r="C135" s="27">
        <f t="shared" ref="C135:N135" si="88">SUM(C125:C134)</f>
        <v>0</v>
      </c>
      <c r="D135" s="27">
        <f t="shared" si="88"/>
        <v>0</v>
      </c>
      <c r="E135" s="27">
        <f t="shared" si="88"/>
        <v>0</v>
      </c>
      <c r="F135" s="27">
        <f t="shared" si="88"/>
        <v>0</v>
      </c>
      <c r="G135" s="27">
        <f t="shared" si="88"/>
        <v>0</v>
      </c>
      <c r="H135" s="27">
        <f t="shared" si="88"/>
        <v>0</v>
      </c>
      <c r="I135" s="27">
        <f t="shared" si="88"/>
        <v>0</v>
      </c>
      <c r="J135" s="27">
        <f t="shared" si="88"/>
        <v>0</v>
      </c>
      <c r="K135" s="27">
        <f t="shared" si="88"/>
        <v>0</v>
      </c>
      <c r="L135" s="27">
        <f t="shared" si="88"/>
        <v>0</v>
      </c>
      <c r="M135" s="27">
        <f t="shared" si="88"/>
        <v>0</v>
      </c>
      <c r="N135" s="27">
        <f t="shared" si="88"/>
        <v>0</v>
      </c>
    </row>
    <row r="136" spans="1:14" x14ac:dyDescent="0.25">
      <c r="A136" s="10" t="s">
        <v>58</v>
      </c>
      <c r="B136" s="11"/>
      <c r="C136" s="11"/>
      <c r="D136" s="11"/>
      <c r="E136" s="11"/>
      <c r="F136" s="11"/>
      <c r="G136" s="11"/>
      <c r="H136" s="11"/>
      <c r="I136" s="11"/>
      <c r="J136" s="16"/>
      <c r="K136" s="16"/>
      <c r="L136" s="16"/>
      <c r="M136" s="16"/>
      <c r="N136" s="13"/>
    </row>
    <row r="137" spans="1:14" x14ac:dyDescent="0.25">
      <c r="A137" s="14" t="str">
        <f>$A$5</f>
        <v>Sheraton Imperial</v>
      </c>
      <c r="B137" s="41" t="str">
        <f t="shared" ref="B137:N137" si="89">+IF(B149&gt;0,B161/B149,"")</f>
        <v/>
      </c>
      <c r="C137" s="41" t="str">
        <f t="shared" si="89"/>
        <v/>
      </c>
      <c r="D137" s="41" t="str">
        <f t="shared" si="89"/>
        <v/>
      </c>
      <c r="E137" s="41" t="str">
        <f t="shared" si="89"/>
        <v/>
      </c>
      <c r="F137" s="41" t="str">
        <f t="shared" si="89"/>
        <v/>
      </c>
      <c r="G137" s="41" t="str">
        <f t="shared" si="89"/>
        <v/>
      </c>
      <c r="H137" s="41" t="str">
        <f t="shared" si="89"/>
        <v/>
      </c>
      <c r="I137" s="41" t="str">
        <f t="shared" si="89"/>
        <v/>
      </c>
      <c r="J137" s="41" t="str">
        <f t="shared" si="89"/>
        <v/>
      </c>
      <c r="K137" s="41" t="str">
        <f t="shared" si="89"/>
        <v/>
      </c>
      <c r="L137" s="41" t="str">
        <f t="shared" si="89"/>
        <v/>
      </c>
      <c r="M137" s="41" t="str">
        <f t="shared" si="89"/>
        <v/>
      </c>
      <c r="N137" s="59" t="str">
        <f t="shared" si="89"/>
        <v/>
      </c>
    </row>
    <row r="138" spans="1:14" x14ac:dyDescent="0.25">
      <c r="A138" s="14" t="str">
        <f>$A$6</f>
        <v>Sunway Resort</v>
      </c>
      <c r="B138" s="41" t="str">
        <f t="shared" ref="B138:N138" si="90">+IF(B150&gt;0,B162/B150,"")</f>
        <v/>
      </c>
      <c r="C138" s="41" t="str">
        <f t="shared" si="90"/>
        <v/>
      </c>
      <c r="D138" s="41" t="str">
        <f t="shared" si="90"/>
        <v/>
      </c>
      <c r="E138" s="41" t="str">
        <f t="shared" si="90"/>
        <v/>
      </c>
      <c r="F138" s="41" t="str">
        <f t="shared" si="90"/>
        <v/>
      </c>
      <c r="G138" s="41" t="str">
        <f t="shared" si="90"/>
        <v/>
      </c>
      <c r="H138" s="41" t="str">
        <f t="shared" si="90"/>
        <v/>
      </c>
      <c r="I138" s="41" t="str">
        <f t="shared" si="90"/>
        <v/>
      </c>
      <c r="J138" s="41" t="str">
        <f t="shared" si="90"/>
        <v/>
      </c>
      <c r="K138" s="41" t="str">
        <f t="shared" si="90"/>
        <v/>
      </c>
      <c r="L138" s="41" t="str">
        <f t="shared" si="90"/>
        <v/>
      </c>
      <c r="M138" s="41" t="str">
        <f t="shared" si="90"/>
        <v/>
      </c>
      <c r="N138" s="59" t="str">
        <f t="shared" si="90"/>
        <v/>
      </c>
    </row>
    <row r="139" spans="1:14" x14ac:dyDescent="0.25">
      <c r="A139" s="14" t="str">
        <f>$A$7</f>
        <v>Renaissance</v>
      </c>
      <c r="B139" s="41" t="str">
        <f t="shared" ref="B139:N139" si="91">+IF(B151&gt;0,B163/B151,"")</f>
        <v/>
      </c>
      <c r="C139" s="41" t="str">
        <f t="shared" si="91"/>
        <v/>
      </c>
      <c r="D139" s="41" t="str">
        <f t="shared" si="91"/>
        <v/>
      </c>
      <c r="E139" s="41" t="str">
        <f t="shared" si="91"/>
        <v/>
      </c>
      <c r="F139" s="41" t="str">
        <f t="shared" si="91"/>
        <v/>
      </c>
      <c r="G139" s="41" t="str">
        <f t="shared" si="91"/>
        <v/>
      </c>
      <c r="H139" s="41" t="str">
        <f t="shared" si="91"/>
        <v/>
      </c>
      <c r="I139" s="41" t="str">
        <f t="shared" si="91"/>
        <v/>
      </c>
      <c r="J139" s="41" t="str">
        <f t="shared" si="91"/>
        <v/>
      </c>
      <c r="K139" s="41" t="str">
        <f t="shared" si="91"/>
        <v/>
      </c>
      <c r="L139" s="41" t="str">
        <f t="shared" si="91"/>
        <v/>
      </c>
      <c r="M139" s="41" t="str">
        <f t="shared" si="91"/>
        <v/>
      </c>
      <c r="N139" s="59" t="str">
        <f t="shared" si="91"/>
        <v/>
      </c>
    </row>
    <row r="140" spans="1:14" x14ac:dyDescent="0.25">
      <c r="A140" s="14" t="str">
        <f>$A$8</f>
        <v>Clubmed Cherating</v>
      </c>
      <c r="B140" s="41" t="str">
        <f t="shared" ref="B140:N140" si="92">+IF(B152&gt;0,B164/B152,"")</f>
        <v/>
      </c>
      <c r="C140" s="41" t="str">
        <f t="shared" si="92"/>
        <v/>
      </c>
      <c r="D140" s="41" t="str">
        <f t="shared" si="92"/>
        <v/>
      </c>
      <c r="E140" s="41" t="str">
        <f t="shared" si="92"/>
        <v/>
      </c>
      <c r="F140" s="41" t="str">
        <f t="shared" si="92"/>
        <v/>
      </c>
      <c r="G140" s="41" t="str">
        <f t="shared" si="92"/>
        <v/>
      </c>
      <c r="H140" s="41" t="str">
        <f t="shared" si="92"/>
        <v/>
      </c>
      <c r="I140" s="41" t="str">
        <f t="shared" si="92"/>
        <v/>
      </c>
      <c r="J140" s="41" t="str">
        <f t="shared" si="92"/>
        <v/>
      </c>
      <c r="K140" s="41" t="str">
        <f t="shared" si="92"/>
        <v/>
      </c>
      <c r="L140" s="41" t="str">
        <f t="shared" si="92"/>
        <v/>
      </c>
      <c r="M140" s="41" t="str">
        <f t="shared" si="92"/>
        <v/>
      </c>
      <c r="N140" s="59" t="str">
        <f t="shared" si="92"/>
        <v/>
      </c>
    </row>
    <row r="141" spans="1:14" x14ac:dyDescent="0.25">
      <c r="A141" s="14" t="str">
        <f>$A$9</f>
        <v>Magellan Sutera</v>
      </c>
      <c r="B141" s="41" t="str">
        <f t="shared" ref="B141:N141" si="93">+IF(B153&gt;0,B165/B153,"")</f>
        <v/>
      </c>
      <c r="C141" s="41" t="str">
        <f t="shared" si="93"/>
        <v/>
      </c>
      <c r="D141" s="41" t="str">
        <f t="shared" si="93"/>
        <v/>
      </c>
      <c r="E141" s="41" t="str">
        <f t="shared" si="93"/>
        <v/>
      </c>
      <c r="F141" s="41" t="str">
        <f t="shared" si="93"/>
        <v/>
      </c>
      <c r="G141" s="41" t="str">
        <f t="shared" si="93"/>
        <v/>
      </c>
      <c r="H141" s="41" t="str">
        <f t="shared" si="93"/>
        <v/>
      </c>
      <c r="I141" s="41" t="str">
        <f t="shared" si="93"/>
        <v/>
      </c>
      <c r="J141" s="41" t="str">
        <f t="shared" si="93"/>
        <v/>
      </c>
      <c r="K141" s="41" t="str">
        <f t="shared" si="93"/>
        <v/>
      </c>
      <c r="L141" s="41" t="str">
        <f t="shared" si="93"/>
        <v/>
      </c>
      <c r="M141" s="41" t="str">
        <f t="shared" si="93"/>
        <v/>
      </c>
      <c r="N141" s="59" t="str">
        <f t="shared" si="93"/>
        <v/>
      </c>
    </row>
    <row r="142" spans="1:14" x14ac:dyDescent="0.25">
      <c r="A142" s="14" t="str">
        <f>$A$10</f>
        <v>The Pacific Sutera</v>
      </c>
      <c r="B142" s="41" t="str">
        <f t="shared" ref="B142:N142" si="94">+IF(B154&gt;0,B166/B154,"")</f>
        <v/>
      </c>
      <c r="C142" s="41" t="str">
        <f t="shared" si="94"/>
        <v/>
      </c>
      <c r="D142" s="41" t="str">
        <f t="shared" si="94"/>
        <v/>
      </c>
      <c r="E142" s="41" t="str">
        <f t="shared" si="94"/>
        <v/>
      </c>
      <c r="F142" s="41" t="str">
        <f t="shared" si="94"/>
        <v/>
      </c>
      <c r="G142" s="41" t="str">
        <f t="shared" si="94"/>
        <v/>
      </c>
      <c r="H142" s="41" t="str">
        <f t="shared" si="94"/>
        <v/>
      </c>
      <c r="I142" s="41" t="str">
        <f t="shared" si="94"/>
        <v/>
      </c>
      <c r="J142" s="41" t="str">
        <f t="shared" si="94"/>
        <v/>
      </c>
      <c r="K142" s="41" t="str">
        <f t="shared" si="94"/>
        <v/>
      </c>
      <c r="L142" s="41" t="str">
        <f t="shared" si="94"/>
        <v/>
      </c>
      <c r="M142" s="41" t="str">
        <f t="shared" si="94"/>
        <v/>
      </c>
      <c r="N142" s="59" t="str">
        <f t="shared" si="94"/>
        <v/>
      </c>
    </row>
    <row r="143" spans="1:14" x14ac:dyDescent="0.25">
      <c r="A143" s="14" t="str">
        <f>$A$11</f>
        <v>Miri Marriot Resort</v>
      </c>
      <c r="B143" s="41" t="str">
        <f t="shared" ref="B143:N143" si="95">+IF(B155&gt;0,B167/B155,"")</f>
        <v/>
      </c>
      <c r="C143" s="41" t="str">
        <f t="shared" si="95"/>
        <v/>
      </c>
      <c r="D143" s="41" t="str">
        <f t="shared" si="95"/>
        <v/>
      </c>
      <c r="E143" s="41" t="str">
        <f t="shared" si="95"/>
        <v/>
      </c>
      <c r="F143" s="41" t="str">
        <f t="shared" si="95"/>
        <v/>
      </c>
      <c r="G143" s="41" t="str">
        <f t="shared" si="95"/>
        <v/>
      </c>
      <c r="H143" s="41" t="str">
        <f t="shared" si="95"/>
        <v/>
      </c>
      <c r="I143" s="41" t="str">
        <f t="shared" si="95"/>
        <v/>
      </c>
      <c r="J143" s="41" t="str">
        <f t="shared" si="95"/>
        <v/>
      </c>
      <c r="K143" s="41" t="str">
        <f t="shared" si="95"/>
        <v/>
      </c>
      <c r="L143" s="41" t="str">
        <f t="shared" si="95"/>
        <v/>
      </c>
      <c r="M143" s="41" t="str">
        <f t="shared" si="95"/>
        <v/>
      </c>
      <c r="N143" s="59" t="str">
        <f t="shared" si="95"/>
        <v/>
      </c>
    </row>
    <row r="144" spans="1:14" x14ac:dyDescent="0.25">
      <c r="A144" s="14" t="str">
        <f>$A$12</f>
        <v>MS Mulu Marriott</v>
      </c>
      <c r="B144" s="41" t="str">
        <f t="shared" ref="B144:N144" si="96">+IF(B156&gt;0,B168/B156,"")</f>
        <v/>
      </c>
      <c r="C144" s="41" t="str">
        <f t="shared" si="96"/>
        <v/>
      </c>
      <c r="D144" s="41" t="str">
        <f t="shared" si="96"/>
        <v/>
      </c>
      <c r="E144" s="41" t="str">
        <f t="shared" si="96"/>
        <v/>
      </c>
      <c r="F144" s="41" t="str">
        <f t="shared" si="96"/>
        <v/>
      </c>
      <c r="G144" s="41" t="str">
        <f t="shared" si="96"/>
        <v/>
      </c>
      <c r="H144" s="41" t="str">
        <f t="shared" si="96"/>
        <v/>
      </c>
      <c r="I144" s="41" t="str">
        <f t="shared" si="96"/>
        <v/>
      </c>
      <c r="J144" s="41" t="str">
        <f t="shared" si="96"/>
        <v/>
      </c>
      <c r="K144" s="41" t="str">
        <f t="shared" si="96"/>
        <v/>
      </c>
      <c r="L144" s="41" t="str">
        <f t="shared" si="96"/>
        <v/>
      </c>
      <c r="M144" s="41" t="str">
        <f t="shared" si="96"/>
        <v/>
      </c>
      <c r="N144" s="59" t="str">
        <f t="shared" si="96"/>
        <v/>
      </c>
    </row>
    <row r="145" spans="1:14" x14ac:dyDescent="0.25">
      <c r="A145" s="14" t="str">
        <f>$A$13</f>
        <v>Tanjung Rhu Resort</v>
      </c>
      <c r="B145" s="41" t="str">
        <f t="shared" ref="B145:N145" si="97">+IF(B157&gt;0,B169/B157,"")</f>
        <v/>
      </c>
      <c r="C145" s="41" t="str">
        <f t="shared" si="97"/>
        <v/>
      </c>
      <c r="D145" s="41" t="str">
        <f t="shared" si="97"/>
        <v/>
      </c>
      <c r="E145" s="41" t="str">
        <f t="shared" si="97"/>
        <v/>
      </c>
      <c r="F145" s="41" t="str">
        <f t="shared" si="97"/>
        <v/>
      </c>
      <c r="G145" s="41" t="str">
        <f t="shared" si="97"/>
        <v/>
      </c>
      <c r="H145" s="41" t="str">
        <f t="shared" si="97"/>
        <v/>
      </c>
      <c r="I145" s="41" t="str">
        <f t="shared" si="97"/>
        <v/>
      </c>
      <c r="J145" s="41" t="str">
        <f t="shared" si="97"/>
        <v/>
      </c>
      <c r="K145" s="41" t="str">
        <f t="shared" si="97"/>
        <v/>
      </c>
      <c r="L145" s="41" t="str">
        <f t="shared" si="97"/>
        <v/>
      </c>
      <c r="M145" s="41" t="str">
        <f t="shared" si="97"/>
        <v/>
      </c>
      <c r="N145" s="59" t="str">
        <f t="shared" si="97"/>
        <v/>
      </c>
    </row>
    <row r="146" spans="1:14" x14ac:dyDescent="0.25">
      <c r="A146" s="14" t="str">
        <f>$A$14</f>
        <v>Hotel Maya</v>
      </c>
      <c r="B146" s="41" t="str">
        <f t="shared" ref="B146:N146" si="98">+IF(B158&gt;0,B170/B158,"")</f>
        <v/>
      </c>
      <c r="C146" s="41" t="str">
        <f t="shared" si="98"/>
        <v/>
      </c>
      <c r="D146" s="41" t="str">
        <f t="shared" si="98"/>
        <v/>
      </c>
      <c r="E146" s="41" t="str">
        <f t="shared" si="98"/>
        <v/>
      </c>
      <c r="F146" s="41" t="str">
        <f t="shared" si="98"/>
        <v/>
      </c>
      <c r="G146" s="41" t="str">
        <f t="shared" si="98"/>
        <v/>
      </c>
      <c r="H146" s="41" t="str">
        <f t="shared" si="98"/>
        <v/>
      </c>
      <c r="I146" s="41" t="str">
        <f t="shared" si="98"/>
        <v/>
      </c>
      <c r="J146" s="41" t="str">
        <f t="shared" si="98"/>
        <v/>
      </c>
      <c r="K146" s="41" t="str">
        <f t="shared" si="98"/>
        <v/>
      </c>
      <c r="L146" s="41" t="str">
        <f t="shared" si="98"/>
        <v/>
      </c>
      <c r="M146" s="41" t="str">
        <f t="shared" si="98"/>
        <v/>
      </c>
      <c r="N146" s="59" t="str">
        <f t="shared" si="98"/>
        <v/>
      </c>
    </row>
    <row r="147" spans="1:14" x14ac:dyDescent="0.25">
      <c r="A147" s="15"/>
      <c r="B147" s="53" t="str">
        <f t="shared" ref="B147:N147" si="99">IF(B159&gt;0,B171/B159,"")</f>
        <v/>
      </c>
      <c r="C147" s="53" t="str">
        <f t="shared" si="99"/>
        <v/>
      </c>
      <c r="D147" s="53" t="str">
        <f t="shared" si="99"/>
        <v/>
      </c>
      <c r="E147" s="53" t="str">
        <f t="shared" si="99"/>
        <v/>
      </c>
      <c r="F147" s="53" t="str">
        <f t="shared" si="99"/>
        <v/>
      </c>
      <c r="G147" s="53" t="str">
        <f t="shared" si="99"/>
        <v/>
      </c>
      <c r="H147" s="53" t="str">
        <f t="shared" si="99"/>
        <v/>
      </c>
      <c r="I147" s="53" t="str">
        <f t="shared" si="99"/>
        <v/>
      </c>
      <c r="J147" s="53" t="str">
        <f t="shared" si="99"/>
        <v/>
      </c>
      <c r="K147" s="53" t="str">
        <f t="shared" si="99"/>
        <v/>
      </c>
      <c r="L147" s="53" t="str">
        <f t="shared" si="99"/>
        <v/>
      </c>
      <c r="M147" s="53" t="str">
        <f t="shared" si="99"/>
        <v/>
      </c>
      <c r="N147" s="60" t="str">
        <f t="shared" si="99"/>
        <v/>
      </c>
    </row>
    <row r="148" spans="1:14" x14ac:dyDescent="0.25">
      <c r="A148" s="10" t="s">
        <v>59</v>
      </c>
      <c r="B148" s="11"/>
      <c r="C148" s="11"/>
      <c r="D148" s="11"/>
      <c r="E148" s="11"/>
      <c r="F148" s="11"/>
      <c r="G148" s="11"/>
      <c r="H148" s="11"/>
      <c r="I148" s="11"/>
      <c r="J148" s="16"/>
      <c r="K148" s="16"/>
      <c r="L148" s="16"/>
      <c r="M148" s="16"/>
      <c r="N148" s="13"/>
    </row>
    <row r="149" spans="1:14" x14ac:dyDescent="0.25">
      <c r="A149" s="14" t="str">
        <f>$A$5</f>
        <v>Sheraton Imperial</v>
      </c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26">
        <f>SUM(B149:M149)</f>
        <v>0</v>
      </c>
    </row>
    <row r="150" spans="1:14" x14ac:dyDescent="0.25">
      <c r="A150" s="14" t="str">
        <f>$A$6</f>
        <v>Sunway Resort</v>
      </c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26">
        <f t="shared" ref="N150:N157" si="100">SUM(B150:M150)</f>
        <v>0</v>
      </c>
    </row>
    <row r="151" spans="1:14" x14ac:dyDescent="0.25">
      <c r="A151" s="14" t="str">
        <f>$A$7</f>
        <v>Renaissance</v>
      </c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26">
        <f t="shared" si="100"/>
        <v>0</v>
      </c>
    </row>
    <row r="152" spans="1:14" x14ac:dyDescent="0.25">
      <c r="A152" s="14" t="str">
        <f>$A$8</f>
        <v>Clubmed Cherating</v>
      </c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26">
        <f t="shared" si="100"/>
        <v>0</v>
      </c>
    </row>
    <row r="153" spans="1:14" x14ac:dyDescent="0.25">
      <c r="A153" s="14" t="str">
        <f>$A$9</f>
        <v>Magellan Sutera</v>
      </c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26">
        <f t="shared" si="100"/>
        <v>0</v>
      </c>
    </row>
    <row r="154" spans="1:14" x14ac:dyDescent="0.25">
      <c r="A154" s="14" t="str">
        <f>$A$10</f>
        <v>The Pacific Sutera</v>
      </c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26">
        <f t="shared" si="100"/>
        <v>0</v>
      </c>
    </row>
    <row r="155" spans="1:14" x14ac:dyDescent="0.25">
      <c r="A155" s="14" t="str">
        <f>$A$11</f>
        <v>Miri Marriot Resort</v>
      </c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26">
        <f t="shared" si="100"/>
        <v>0</v>
      </c>
    </row>
    <row r="156" spans="1:14" x14ac:dyDescent="0.25">
      <c r="A156" s="14" t="str">
        <f>$A$12</f>
        <v>MS Mulu Marriott</v>
      </c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26">
        <f t="shared" si="100"/>
        <v>0</v>
      </c>
    </row>
    <row r="157" spans="1:14" x14ac:dyDescent="0.25">
      <c r="A157" s="14" t="str">
        <f>$A$13</f>
        <v>Tanjung Rhu Resort</v>
      </c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26">
        <f t="shared" si="100"/>
        <v>0</v>
      </c>
    </row>
    <row r="158" spans="1:14" x14ac:dyDescent="0.25">
      <c r="A158" s="14" t="str">
        <f>$A$14</f>
        <v>Hotel Maya</v>
      </c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26">
        <f t="shared" ref="N158" si="101">SUM(B158:M158)</f>
        <v>0</v>
      </c>
    </row>
    <row r="159" spans="1:14" x14ac:dyDescent="0.25">
      <c r="A159" s="15"/>
      <c r="B159" s="27">
        <f>SUM(B149:B158)</f>
        <v>0</v>
      </c>
      <c r="C159" s="27">
        <f t="shared" ref="C159:N159" si="102">SUM(C149:C158)</f>
        <v>0</v>
      </c>
      <c r="D159" s="27">
        <f t="shared" si="102"/>
        <v>0</v>
      </c>
      <c r="E159" s="27">
        <f t="shared" si="102"/>
        <v>0</v>
      </c>
      <c r="F159" s="27">
        <f t="shared" si="102"/>
        <v>0</v>
      </c>
      <c r="G159" s="27">
        <f t="shared" si="102"/>
        <v>0</v>
      </c>
      <c r="H159" s="27">
        <f t="shared" si="102"/>
        <v>0</v>
      </c>
      <c r="I159" s="27">
        <f t="shared" si="102"/>
        <v>0</v>
      </c>
      <c r="J159" s="27">
        <f t="shared" si="102"/>
        <v>0</v>
      </c>
      <c r="K159" s="27">
        <f t="shared" si="102"/>
        <v>0</v>
      </c>
      <c r="L159" s="27">
        <f t="shared" si="102"/>
        <v>0</v>
      </c>
      <c r="M159" s="27">
        <f t="shared" si="102"/>
        <v>0</v>
      </c>
      <c r="N159" s="27">
        <f t="shared" si="102"/>
        <v>0</v>
      </c>
    </row>
    <row r="160" spans="1:14" x14ac:dyDescent="0.25">
      <c r="A160" s="10" t="s">
        <v>60</v>
      </c>
      <c r="B160" s="11"/>
      <c r="C160" s="11"/>
      <c r="D160" s="11"/>
      <c r="E160" s="11"/>
      <c r="F160" s="11"/>
      <c r="G160" s="11"/>
      <c r="H160" s="11"/>
      <c r="I160" s="11"/>
      <c r="J160" s="16"/>
      <c r="K160" s="16"/>
      <c r="L160" s="16"/>
      <c r="M160" s="16"/>
      <c r="N160" s="13"/>
    </row>
    <row r="161" spans="1:14" x14ac:dyDescent="0.25">
      <c r="A161" s="14" t="str">
        <f>$A$5</f>
        <v>Sheraton Imperial</v>
      </c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26">
        <f>SUM(B161:M161)</f>
        <v>0</v>
      </c>
    </row>
    <row r="162" spans="1:14" x14ac:dyDescent="0.25">
      <c r="A162" s="14" t="str">
        <f>$A$6</f>
        <v>Sunway Resort</v>
      </c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26">
        <f t="shared" ref="N162:N169" si="103">SUM(B162:M162)</f>
        <v>0</v>
      </c>
    </row>
    <row r="163" spans="1:14" x14ac:dyDescent="0.25">
      <c r="A163" s="14" t="str">
        <f>$A$7</f>
        <v>Renaissance</v>
      </c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26">
        <f t="shared" si="103"/>
        <v>0</v>
      </c>
    </row>
    <row r="164" spans="1:14" x14ac:dyDescent="0.25">
      <c r="A164" s="14" t="str">
        <f>$A$8</f>
        <v>Clubmed Cherating</v>
      </c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26">
        <f t="shared" si="103"/>
        <v>0</v>
      </c>
    </row>
    <row r="165" spans="1:14" x14ac:dyDescent="0.25">
      <c r="A165" s="14" t="str">
        <f>$A$9</f>
        <v>Magellan Sutera</v>
      </c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26">
        <f t="shared" si="103"/>
        <v>0</v>
      </c>
    </row>
    <row r="166" spans="1:14" x14ac:dyDescent="0.25">
      <c r="A166" s="14" t="str">
        <f>$A$10</f>
        <v>The Pacific Sutera</v>
      </c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26">
        <f t="shared" si="103"/>
        <v>0</v>
      </c>
    </row>
    <row r="167" spans="1:14" x14ac:dyDescent="0.25">
      <c r="A167" s="14" t="str">
        <f>$A$11</f>
        <v>Miri Marriot Resort</v>
      </c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26">
        <f t="shared" si="103"/>
        <v>0</v>
      </c>
    </row>
    <row r="168" spans="1:14" x14ac:dyDescent="0.25">
      <c r="A168" s="14" t="str">
        <f>$A$12</f>
        <v>MS Mulu Marriott</v>
      </c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26">
        <f t="shared" si="103"/>
        <v>0</v>
      </c>
    </row>
    <row r="169" spans="1:14" x14ac:dyDescent="0.25">
      <c r="A169" s="14" t="str">
        <f>$A$13</f>
        <v>Tanjung Rhu Resort</v>
      </c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26">
        <f t="shared" si="103"/>
        <v>0</v>
      </c>
    </row>
    <row r="170" spans="1:14" x14ac:dyDescent="0.25">
      <c r="A170" s="14" t="str">
        <f>$A$14</f>
        <v>Hotel Maya</v>
      </c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26">
        <f t="shared" ref="N170" si="104">SUM(B170:M170)</f>
        <v>0</v>
      </c>
    </row>
    <row r="171" spans="1:14" x14ac:dyDescent="0.25">
      <c r="A171" s="15"/>
      <c r="B171" s="27">
        <f>SUM(B161:B170)</f>
        <v>0</v>
      </c>
      <c r="C171" s="27">
        <f t="shared" ref="C171:N171" si="105">SUM(C161:C170)</f>
        <v>0</v>
      </c>
      <c r="D171" s="27">
        <f t="shared" si="105"/>
        <v>0</v>
      </c>
      <c r="E171" s="27">
        <f t="shared" si="105"/>
        <v>0</v>
      </c>
      <c r="F171" s="27">
        <f t="shared" si="105"/>
        <v>0</v>
      </c>
      <c r="G171" s="27">
        <f t="shared" si="105"/>
        <v>0</v>
      </c>
      <c r="H171" s="27">
        <f t="shared" si="105"/>
        <v>0</v>
      </c>
      <c r="I171" s="27">
        <f t="shared" si="105"/>
        <v>0</v>
      </c>
      <c r="J171" s="27">
        <f t="shared" si="105"/>
        <v>0</v>
      </c>
      <c r="K171" s="27">
        <f t="shared" si="105"/>
        <v>0</v>
      </c>
      <c r="L171" s="27">
        <f t="shared" si="105"/>
        <v>0</v>
      </c>
      <c r="M171" s="27">
        <f t="shared" si="105"/>
        <v>0</v>
      </c>
      <c r="N171" s="27">
        <f t="shared" si="105"/>
        <v>0</v>
      </c>
    </row>
    <row r="172" spans="1:14" x14ac:dyDescent="0.25">
      <c r="A172" s="10" t="s">
        <v>61</v>
      </c>
      <c r="B172" s="11"/>
      <c r="C172" s="11"/>
      <c r="D172" s="11"/>
      <c r="E172" s="11"/>
      <c r="F172" s="11"/>
      <c r="G172" s="11"/>
      <c r="H172" s="11"/>
      <c r="I172" s="11"/>
      <c r="J172" s="16"/>
      <c r="K172" s="16"/>
      <c r="L172" s="16"/>
      <c r="M172" s="16"/>
      <c r="N172" s="13"/>
    </row>
    <row r="173" spans="1:14" x14ac:dyDescent="0.25">
      <c r="A173" s="14" t="str">
        <f>$A$5</f>
        <v>Sheraton Imperial</v>
      </c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26">
        <f>SUM(B173:M173)</f>
        <v>0</v>
      </c>
    </row>
    <row r="174" spans="1:14" x14ac:dyDescent="0.25">
      <c r="A174" s="14" t="str">
        <f>$A$6</f>
        <v>Sunway Resort</v>
      </c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26">
        <f t="shared" ref="N174:N181" si="106">SUM(B174:M174)</f>
        <v>0</v>
      </c>
    </row>
    <row r="175" spans="1:14" x14ac:dyDescent="0.25">
      <c r="A175" s="14" t="str">
        <f>$A$7</f>
        <v>Renaissance</v>
      </c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26">
        <f t="shared" si="106"/>
        <v>0</v>
      </c>
    </row>
    <row r="176" spans="1:14" x14ac:dyDescent="0.25">
      <c r="A176" s="14" t="str">
        <f>$A$8</f>
        <v>Clubmed Cherating</v>
      </c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26">
        <f t="shared" si="106"/>
        <v>0</v>
      </c>
    </row>
    <row r="177" spans="1:14" x14ac:dyDescent="0.25">
      <c r="A177" s="14" t="str">
        <f>$A$9</f>
        <v>Magellan Sutera</v>
      </c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26">
        <f t="shared" si="106"/>
        <v>0</v>
      </c>
    </row>
    <row r="178" spans="1:14" x14ac:dyDescent="0.25">
      <c r="A178" s="14" t="str">
        <f>$A$10</f>
        <v>The Pacific Sutera</v>
      </c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26">
        <f t="shared" si="106"/>
        <v>0</v>
      </c>
    </row>
    <row r="179" spans="1:14" x14ac:dyDescent="0.25">
      <c r="A179" s="14" t="str">
        <f>$A$11</f>
        <v>Miri Marriot Resort</v>
      </c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26">
        <f t="shared" si="106"/>
        <v>0</v>
      </c>
    </row>
    <row r="180" spans="1:14" x14ac:dyDescent="0.25">
      <c r="A180" s="14" t="str">
        <f>$A$12</f>
        <v>MS Mulu Marriott</v>
      </c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26">
        <f t="shared" si="106"/>
        <v>0</v>
      </c>
    </row>
    <row r="181" spans="1:14" x14ac:dyDescent="0.25">
      <c r="A181" s="14" t="str">
        <f>$A$13</f>
        <v>Tanjung Rhu Resort</v>
      </c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26">
        <f t="shared" si="106"/>
        <v>0</v>
      </c>
    </row>
    <row r="182" spans="1:14" x14ac:dyDescent="0.25">
      <c r="A182" s="14" t="str">
        <f>$A$14</f>
        <v>Hotel Maya</v>
      </c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26">
        <f t="shared" ref="N182" si="107">SUM(B182:M182)</f>
        <v>0</v>
      </c>
    </row>
    <row r="183" spans="1:14" ht="15.75" thickBot="1" x14ac:dyDescent="0.3">
      <c r="A183" s="49"/>
      <c r="B183" s="50">
        <f>SUM(B173:B182)</f>
        <v>0</v>
      </c>
      <c r="C183" s="50">
        <f t="shared" ref="C183:N183" si="108">SUM(C173:C182)</f>
        <v>0</v>
      </c>
      <c r="D183" s="50">
        <f t="shared" si="108"/>
        <v>0</v>
      </c>
      <c r="E183" s="50">
        <f t="shared" si="108"/>
        <v>0</v>
      </c>
      <c r="F183" s="50">
        <f t="shared" si="108"/>
        <v>0</v>
      </c>
      <c r="G183" s="50">
        <f t="shared" si="108"/>
        <v>0</v>
      </c>
      <c r="H183" s="50">
        <f t="shared" si="108"/>
        <v>0</v>
      </c>
      <c r="I183" s="50">
        <f t="shared" si="108"/>
        <v>0</v>
      </c>
      <c r="J183" s="50">
        <f t="shared" si="108"/>
        <v>0</v>
      </c>
      <c r="K183" s="50">
        <f t="shared" si="108"/>
        <v>0</v>
      </c>
      <c r="L183" s="50">
        <f t="shared" si="108"/>
        <v>0</v>
      </c>
      <c r="M183" s="50">
        <f t="shared" si="108"/>
        <v>0</v>
      </c>
      <c r="N183" s="50">
        <f t="shared" si="108"/>
        <v>0</v>
      </c>
    </row>
  </sheetData>
  <mergeCells count="1">
    <mergeCell ref="A2:N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8"/>
  <sheetViews>
    <sheetView workbookViewId="0">
      <selection activeCell="A5" sqref="A5"/>
    </sheetView>
  </sheetViews>
  <sheetFormatPr defaultRowHeight="15" x14ac:dyDescent="0.25"/>
  <cols>
    <col min="1" max="1" width="31.140625" style="5" customWidth="1"/>
    <col min="2" max="14" width="15.7109375" style="5" customWidth="1"/>
    <col min="15" max="16384" width="9.140625" style="5"/>
  </cols>
  <sheetData>
    <row r="1" spans="1:14" ht="15.75" x14ac:dyDescent="0.25">
      <c r="A1" s="35" t="str">
        <f>Data!$B$1</f>
        <v>MSM KPI Report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9"/>
    </row>
    <row r="2" spans="1:14" ht="15.75" thickBot="1" x14ac:dyDescent="0.3">
      <c r="A2" s="61">
        <f>Data!$F$2-1</f>
        <v>1999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3"/>
    </row>
    <row r="3" spans="1:14" ht="15.75" thickBot="1" x14ac:dyDescent="0.3">
      <c r="A3" s="36"/>
      <c r="B3" s="37" t="s">
        <v>0</v>
      </c>
      <c r="C3" s="37" t="s">
        <v>1</v>
      </c>
      <c r="D3" s="37" t="s">
        <v>2</v>
      </c>
      <c r="E3" s="37" t="s">
        <v>3</v>
      </c>
      <c r="F3" s="37" t="s">
        <v>4</v>
      </c>
      <c r="G3" s="37" t="s">
        <v>5</v>
      </c>
      <c r="H3" s="37" t="s">
        <v>6</v>
      </c>
      <c r="I3" s="37" t="s">
        <v>7</v>
      </c>
      <c r="J3" s="37" t="s">
        <v>8</v>
      </c>
      <c r="K3" s="37" t="s">
        <v>9</v>
      </c>
      <c r="L3" s="37" t="s">
        <v>10</v>
      </c>
      <c r="M3" s="37" t="s">
        <v>11</v>
      </c>
      <c r="N3" s="38" t="s">
        <v>12</v>
      </c>
    </row>
    <row r="4" spans="1:14" x14ac:dyDescent="0.25">
      <c r="A4" s="6" t="str">
        <f>'1'!$A4</f>
        <v>01.Average Cheques Treatment</v>
      </c>
      <c r="B4" s="7" t="s">
        <v>28</v>
      </c>
      <c r="C4" s="8"/>
      <c r="D4" s="8"/>
      <c r="E4" s="8"/>
      <c r="F4" s="8"/>
      <c r="G4" s="8"/>
      <c r="H4" s="8"/>
      <c r="I4" s="8"/>
      <c r="J4" s="7"/>
      <c r="K4" s="7"/>
      <c r="L4" s="7"/>
      <c r="M4" s="7"/>
      <c r="N4" s="9"/>
    </row>
    <row r="5" spans="1:14" x14ac:dyDescent="0.25">
      <c r="A5" s="44" t="str">
        <f>Data!E2</f>
        <v>Sheraton Imperial</v>
      </c>
      <c r="B5" s="45" t="str">
        <f>IF(B70&gt;0,B31/B70,"")</f>
        <v/>
      </c>
      <c r="C5" s="45" t="str">
        <f t="shared" ref="C5:M5" si="0">IF(C70&gt;0,C31/C70,"")</f>
        <v/>
      </c>
      <c r="D5" s="45" t="str">
        <f t="shared" si="0"/>
        <v/>
      </c>
      <c r="E5" s="45" t="str">
        <f t="shared" si="0"/>
        <v/>
      </c>
      <c r="F5" s="45" t="str">
        <f t="shared" si="0"/>
        <v/>
      </c>
      <c r="G5" s="45" t="str">
        <f t="shared" si="0"/>
        <v/>
      </c>
      <c r="H5" s="45" t="str">
        <f t="shared" si="0"/>
        <v/>
      </c>
      <c r="I5" s="45" t="str">
        <f t="shared" si="0"/>
        <v/>
      </c>
      <c r="J5" s="45" t="str">
        <f t="shared" si="0"/>
        <v/>
      </c>
      <c r="K5" s="45" t="str">
        <f t="shared" si="0"/>
        <v/>
      </c>
      <c r="L5" s="45" t="str">
        <f t="shared" si="0"/>
        <v/>
      </c>
      <c r="M5" s="45" t="str">
        <f t="shared" si="0"/>
        <v/>
      </c>
      <c r="N5" s="46">
        <f t="shared" ref="N5:N16" si="1">SUM(B5:M5)</f>
        <v>0</v>
      </c>
    </row>
    <row r="6" spans="1:14" x14ac:dyDescent="0.25">
      <c r="A6" s="44" t="str">
        <f>Data!E3</f>
        <v>Sunway Resort</v>
      </c>
      <c r="B6" s="45" t="str">
        <f t="shared" ref="B6:M15" si="2">IF(B71&gt;0,B32/B71,"")</f>
        <v/>
      </c>
      <c r="C6" s="45" t="str">
        <f t="shared" si="2"/>
        <v/>
      </c>
      <c r="D6" s="45" t="str">
        <f t="shared" si="2"/>
        <v/>
      </c>
      <c r="E6" s="45" t="str">
        <f t="shared" si="2"/>
        <v/>
      </c>
      <c r="F6" s="45" t="str">
        <f t="shared" si="2"/>
        <v/>
      </c>
      <c r="G6" s="45" t="str">
        <f t="shared" si="2"/>
        <v/>
      </c>
      <c r="H6" s="45" t="str">
        <f t="shared" si="2"/>
        <v/>
      </c>
      <c r="I6" s="45" t="str">
        <f t="shared" si="2"/>
        <v/>
      </c>
      <c r="J6" s="45" t="str">
        <f t="shared" si="2"/>
        <v/>
      </c>
      <c r="K6" s="45" t="str">
        <f t="shared" si="2"/>
        <v/>
      </c>
      <c r="L6" s="45" t="str">
        <f t="shared" si="2"/>
        <v/>
      </c>
      <c r="M6" s="45" t="str">
        <f t="shared" si="2"/>
        <v/>
      </c>
      <c r="N6" s="46">
        <f t="shared" si="1"/>
        <v>0</v>
      </c>
    </row>
    <row r="7" spans="1:14" x14ac:dyDescent="0.25">
      <c r="A7" s="44" t="str">
        <f>Data!E4</f>
        <v>Renaissance</v>
      </c>
      <c r="B7" s="45" t="str">
        <f t="shared" si="2"/>
        <v/>
      </c>
      <c r="C7" s="45" t="str">
        <f t="shared" si="2"/>
        <v/>
      </c>
      <c r="D7" s="45" t="str">
        <f t="shared" si="2"/>
        <v/>
      </c>
      <c r="E7" s="45" t="str">
        <f t="shared" si="2"/>
        <v/>
      </c>
      <c r="F7" s="45" t="str">
        <f t="shared" si="2"/>
        <v/>
      </c>
      <c r="G7" s="45" t="str">
        <f t="shared" si="2"/>
        <v/>
      </c>
      <c r="H7" s="45" t="str">
        <f t="shared" si="2"/>
        <v/>
      </c>
      <c r="I7" s="45" t="str">
        <f t="shared" si="2"/>
        <v/>
      </c>
      <c r="J7" s="45" t="str">
        <f t="shared" si="2"/>
        <v/>
      </c>
      <c r="K7" s="45" t="str">
        <f t="shared" si="2"/>
        <v/>
      </c>
      <c r="L7" s="45" t="str">
        <f t="shared" si="2"/>
        <v/>
      </c>
      <c r="M7" s="45" t="str">
        <f t="shared" si="2"/>
        <v/>
      </c>
      <c r="N7" s="46">
        <f t="shared" si="1"/>
        <v>0</v>
      </c>
    </row>
    <row r="8" spans="1:14" x14ac:dyDescent="0.25">
      <c r="A8" s="44" t="str">
        <f>Data!E5</f>
        <v>Clubmed Cherating</v>
      </c>
      <c r="B8" s="45" t="str">
        <f t="shared" si="2"/>
        <v/>
      </c>
      <c r="C8" s="45" t="str">
        <f t="shared" si="2"/>
        <v/>
      </c>
      <c r="D8" s="45" t="str">
        <f t="shared" si="2"/>
        <v/>
      </c>
      <c r="E8" s="45" t="str">
        <f t="shared" si="2"/>
        <v/>
      </c>
      <c r="F8" s="45" t="str">
        <f t="shared" si="2"/>
        <v/>
      </c>
      <c r="G8" s="45" t="str">
        <f t="shared" si="2"/>
        <v/>
      </c>
      <c r="H8" s="45" t="str">
        <f t="shared" si="2"/>
        <v/>
      </c>
      <c r="I8" s="45" t="str">
        <f t="shared" si="2"/>
        <v/>
      </c>
      <c r="J8" s="45" t="str">
        <f t="shared" si="2"/>
        <v/>
      </c>
      <c r="K8" s="45" t="str">
        <f t="shared" si="2"/>
        <v/>
      </c>
      <c r="L8" s="45" t="str">
        <f t="shared" si="2"/>
        <v/>
      </c>
      <c r="M8" s="45" t="str">
        <f t="shared" si="2"/>
        <v/>
      </c>
      <c r="N8" s="46">
        <f t="shared" si="1"/>
        <v>0</v>
      </c>
    </row>
    <row r="9" spans="1:14" x14ac:dyDescent="0.25">
      <c r="A9" s="44" t="str">
        <f>Data!E6</f>
        <v>Magellan Sutera</v>
      </c>
      <c r="B9" s="45" t="str">
        <f t="shared" si="2"/>
        <v/>
      </c>
      <c r="C9" s="45" t="str">
        <f t="shared" si="2"/>
        <v/>
      </c>
      <c r="D9" s="45" t="str">
        <f t="shared" si="2"/>
        <v/>
      </c>
      <c r="E9" s="45" t="str">
        <f t="shared" si="2"/>
        <v/>
      </c>
      <c r="F9" s="45" t="str">
        <f t="shared" si="2"/>
        <v/>
      </c>
      <c r="G9" s="45" t="str">
        <f t="shared" si="2"/>
        <v/>
      </c>
      <c r="H9" s="45" t="str">
        <f t="shared" si="2"/>
        <v/>
      </c>
      <c r="I9" s="45" t="str">
        <f t="shared" si="2"/>
        <v/>
      </c>
      <c r="J9" s="45" t="str">
        <f t="shared" si="2"/>
        <v/>
      </c>
      <c r="K9" s="45" t="str">
        <f t="shared" si="2"/>
        <v/>
      </c>
      <c r="L9" s="45" t="str">
        <f t="shared" si="2"/>
        <v/>
      </c>
      <c r="M9" s="45" t="str">
        <f t="shared" si="2"/>
        <v/>
      </c>
      <c r="N9" s="46">
        <f t="shared" si="1"/>
        <v>0</v>
      </c>
    </row>
    <row r="10" spans="1:14" x14ac:dyDescent="0.25">
      <c r="A10" s="44" t="str">
        <f>Data!E7</f>
        <v>The Pacific Sutera</v>
      </c>
      <c r="B10" s="45" t="str">
        <f t="shared" si="2"/>
        <v/>
      </c>
      <c r="C10" s="45" t="str">
        <f t="shared" si="2"/>
        <v/>
      </c>
      <c r="D10" s="45" t="str">
        <f t="shared" si="2"/>
        <v/>
      </c>
      <c r="E10" s="45" t="str">
        <f t="shared" si="2"/>
        <v/>
      </c>
      <c r="F10" s="45" t="str">
        <f t="shared" si="2"/>
        <v/>
      </c>
      <c r="G10" s="45" t="str">
        <f t="shared" si="2"/>
        <v/>
      </c>
      <c r="H10" s="45" t="str">
        <f t="shared" si="2"/>
        <v/>
      </c>
      <c r="I10" s="45" t="str">
        <f t="shared" si="2"/>
        <v/>
      </c>
      <c r="J10" s="45" t="str">
        <f t="shared" si="2"/>
        <v/>
      </c>
      <c r="K10" s="45" t="str">
        <f t="shared" si="2"/>
        <v/>
      </c>
      <c r="L10" s="45" t="str">
        <f t="shared" si="2"/>
        <v/>
      </c>
      <c r="M10" s="45" t="str">
        <f t="shared" si="2"/>
        <v/>
      </c>
      <c r="N10" s="46"/>
    </row>
    <row r="11" spans="1:14" x14ac:dyDescent="0.25">
      <c r="A11" s="44" t="str">
        <f>Data!E8</f>
        <v>Miri Marriot Resort</v>
      </c>
      <c r="B11" s="45" t="str">
        <f t="shared" si="2"/>
        <v/>
      </c>
      <c r="C11" s="45" t="str">
        <f t="shared" si="2"/>
        <v/>
      </c>
      <c r="D11" s="45" t="str">
        <f t="shared" si="2"/>
        <v/>
      </c>
      <c r="E11" s="45" t="str">
        <f t="shared" si="2"/>
        <v/>
      </c>
      <c r="F11" s="45" t="str">
        <f t="shared" si="2"/>
        <v/>
      </c>
      <c r="G11" s="45" t="str">
        <f t="shared" si="2"/>
        <v/>
      </c>
      <c r="H11" s="45" t="str">
        <f t="shared" si="2"/>
        <v/>
      </c>
      <c r="I11" s="45" t="str">
        <f t="shared" si="2"/>
        <v/>
      </c>
      <c r="J11" s="45" t="str">
        <f t="shared" si="2"/>
        <v/>
      </c>
      <c r="K11" s="45" t="str">
        <f t="shared" si="2"/>
        <v/>
      </c>
      <c r="L11" s="45" t="str">
        <f t="shared" si="2"/>
        <v/>
      </c>
      <c r="M11" s="45" t="str">
        <f t="shared" si="2"/>
        <v/>
      </c>
      <c r="N11" s="46"/>
    </row>
    <row r="12" spans="1:14" x14ac:dyDescent="0.25">
      <c r="A12" s="44" t="str">
        <f>Data!E9</f>
        <v>MS Mulu Marriott</v>
      </c>
      <c r="B12" s="45" t="str">
        <f t="shared" si="2"/>
        <v/>
      </c>
      <c r="C12" s="45" t="str">
        <f t="shared" si="2"/>
        <v/>
      </c>
      <c r="D12" s="45" t="str">
        <f t="shared" si="2"/>
        <v/>
      </c>
      <c r="E12" s="45" t="str">
        <f t="shared" si="2"/>
        <v/>
      </c>
      <c r="F12" s="45" t="str">
        <f t="shared" si="2"/>
        <v/>
      </c>
      <c r="G12" s="45" t="str">
        <f t="shared" si="2"/>
        <v/>
      </c>
      <c r="H12" s="45" t="str">
        <f t="shared" si="2"/>
        <v/>
      </c>
      <c r="I12" s="45" t="str">
        <f t="shared" si="2"/>
        <v/>
      </c>
      <c r="J12" s="45" t="str">
        <f t="shared" si="2"/>
        <v/>
      </c>
      <c r="K12" s="45" t="str">
        <f t="shared" si="2"/>
        <v/>
      </c>
      <c r="L12" s="45" t="str">
        <f t="shared" si="2"/>
        <v/>
      </c>
      <c r="M12" s="45" t="str">
        <f t="shared" si="2"/>
        <v/>
      </c>
      <c r="N12" s="46"/>
    </row>
    <row r="13" spans="1:14" x14ac:dyDescent="0.25">
      <c r="A13" s="44" t="str">
        <f>Data!E10</f>
        <v>Jen Puteri Harbour</v>
      </c>
      <c r="B13" s="45" t="str">
        <f t="shared" si="2"/>
        <v/>
      </c>
      <c r="C13" s="45" t="str">
        <f t="shared" si="2"/>
        <v/>
      </c>
      <c r="D13" s="45" t="str">
        <f t="shared" si="2"/>
        <v/>
      </c>
      <c r="E13" s="45" t="str">
        <f t="shared" si="2"/>
        <v/>
      </c>
      <c r="F13" s="45" t="str">
        <f t="shared" si="2"/>
        <v/>
      </c>
      <c r="G13" s="45" t="str">
        <f t="shared" si="2"/>
        <v/>
      </c>
      <c r="H13" s="45" t="str">
        <f t="shared" si="2"/>
        <v/>
      </c>
      <c r="I13" s="45" t="str">
        <f t="shared" si="2"/>
        <v/>
      </c>
      <c r="J13" s="45" t="str">
        <f t="shared" si="2"/>
        <v/>
      </c>
      <c r="K13" s="45" t="str">
        <f t="shared" si="2"/>
        <v/>
      </c>
      <c r="L13" s="45" t="str">
        <f t="shared" si="2"/>
        <v/>
      </c>
      <c r="M13" s="45" t="str">
        <f t="shared" si="2"/>
        <v/>
      </c>
      <c r="N13" s="46"/>
    </row>
    <row r="14" spans="1:14" x14ac:dyDescent="0.25">
      <c r="A14" s="44" t="str">
        <f>Data!E11</f>
        <v>Tanjung Rhu Resort</v>
      </c>
      <c r="B14" s="45" t="str">
        <f t="shared" si="2"/>
        <v/>
      </c>
      <c r="C14" s="45" t="str">
        <f t="shared" si="2"/>
        <v/>
      </c>
      <c r="D14" s="45" t="str">
        <f t="shared" si="2"/>
        <v/>
      </c>
      <c r="E14" s="45" t="str">
        <f t="shared" si="2"/>
        <v/>
      </c>
      <c r="F14" s="45" t="str">
        <f t="shared" si="2"/>
        <v/>
      </c>
      <c r="G14" s="45" t="str">
        <f t="shared" si="2"/>
        <v/>
      </c>
      <c r="H14" s="45" t="str">
        <f t="shared" si="2"/>
        <v/>
      </c>
      <c r="I14" s="45" t="str">
        <f t="shared" si="2"/>
        <v/>
      </c>
      <c r="J14" s="45" t="str">
        <f t="shared" si="2"/>
        <v/>
      </c>
      <c r="K14" s="45" t="str">
        <f t="shared" si="2"/>
        <v/>
      </c>
      <c r="L14" s="45" t="str">
        <f t="shared" si="2"/>
        <v/>
      </c>
      <c r="M14" s="45" t="str">
        <f t="shared" si="2"/>
        <v/>
      </c>
      <c r="N14" s="46"/>
    </row>
    <row r="15" spans="1:14" x14ac:dyDescent="0.25">
      <c r="A15" s="44" t="str">
        <f>Data!E12</f>
        <v>Pullman KL Bangsar</v>
      </c>
      <c r="B15" s="45" t="str">
        <f t="shared" si="2"/>
        <v/>
      </c>
      <c r="C15" s="45" t="str">
        <f t="shared" si="2"/>
        <v/>
      </c>
      <c r="D15" s="45" t="str">
        <f t="shared" si="2"/>
        <v/>
      </c>
      <c r="E15" s="45" t="str">
        <f t="shared" si="2"/>
        <v/>
      </c>
      <c r="F15" s="45" t="str">
        <f t="shared" si="2"/>
        <v/>
      </c>
      <c r="G15" s="45" t="str">
        <f t="shared" si="2"/>
        <v/>
      </c>
      <c r="H15" s="45" t="str">
        <f t="shared" si="2"/>
        <v/>
      </c>
      <c r="I15" s="45" t="str">
        <f t="shared" si="2"/>
        <v/>
      </c>
      <c r="J15" s="45" t="str">
        <f t="shared" si="2"/>
        <v/>
      </c>
      <c r="K15" s="45" t="str">
        <f t="shared" si="2"/>
        <v/>
      </c>
      <c r="L15" s="45" t="str">
        <f t="shared" si="2"/>
        <v/>
      </c>
      <c r="M15" s="45" t="str">
        <f t="shared" si="2"/>
        <v/>
      </c>
      <c r="N15" s="46">
        <f t="shared" si="1"/>
        <v>0</v>
      </c>
    </row>
    <row r="16" spans="1:14" x14ac:dyDescent="0.25">
      <c r="A16" s="2"/>
      <c r="B16" s="42">
        <f t="shared" ref="B16:M16" si="3">SUM(B5:B15)</f>
        <v>0</v>
      </c>
      <c r="C16" s="42">
        <f t="shared" si="3"/>
        <v>0</v>
      </c>
      <c r="D16" s="42">
        <f t="shared" si="3"/>
        <v>0</v>
      </c>
      <c r="E16" s="42">
        <f t="shared" si="3"/>
        <v>0</v>
      </c>
      <c r="F16" s="42">
        <f t="shared" si="3"/>
        <v>0</v>
      </c>
      <c r="G16" s="42">
        <f t="shared" si="3"/>
        <v>0</v>
      </c>
      <c r="H16" s="42">
        <f t="shared" si="3"/>
        <v>0</v>
      </c>
      <c r="I16" s="42">
        <f t="shared" si="3"/>
        <v>0</v>
      </c>
      <c r="J16" s="42">
        <f t="shared" si="3"/>
        <v>0</v>
      </c>
      <c r="K16" s="42">
        <f t="shared" si="3"/>
        <v>0</v>
      </c>
      <c r="L16" s="42">
        <f t="shared" si="3"/>
        <v>0</v>
      </c>
      <c r="M16" s="42">
        <f t="shared" si="3"/>
        <v>0</v>
      </c>
      <c r="N16" s="43">
        <f t="shared" si="1"/>
        <v>0</v>
      </c>
    </row>
    <row r="17" spans="1:14" x14ac:dyDescent="0.25">
      <c r="A17" s="10" t="s">
        <v>43</v>
      </c>
      <c r="B17" s="3" t="s">
        <v>29</v>
      </c>
      <c r="C17" s="3"/>
      <c r="D17" s="3"/>
      <c r="E17" s="3"/>
      <c r="F17" s="3"/>
      <c r="G17" s="1"/>
      <c r="H17" s="1"/>
      <c r="I17" s="1"/>
      <c r="J17" s="1"/>
      <c r="K17" s="1"/>
      <c r="L17" s="1"/>
      <c r="M17" s="1"/>
      <c r="N17" s="4"/>
    </row>
    <row r="18" spans="1:14" x14ac:dyDescent="0.25">
      <c r="A18" s="14" t="str">
        <f>A5</f>
        <v>Sheraton Imperial</v>
      </c>
      <c r="B18" s="45" t="str">
        <f t="shared" ref="B18:M28" si="4">IF(B83&gt;0,B44/B83,"")</f>
        <v/>
      </c>
      <c r="C18" s="45" t="str">
        <f t="shared" si="4"/>
        <v/>
      </c>
      <c r="D18" s="45" t="str">
        <f t="shared" si="4"/>
        <v/>
      </c>
      <c r="E18" s="45" t="str">
        <f t="shared" si="4"/>
        <v/>
      </c>
      <c r="F18" s="45" t="str">
        <f t="shared" si="4"/>
        <v/>
      </c>
      <c r="G18" s="45" t="str">
        <f t="shared" si="4"/>
        <v/>
      </c>
      <c r="H18" s="45" t="str">
        <f t="shared" si="4"/>
        <v/>
      </c>
      <c r="I18" s="45" t="str">
        <f t="shared" si="4"/>
        <v/>
      </c>
      <c r="J18" s="45" t="str">
        <f t="shared" si="4"/>
        <v/>
      </c>
      <c r="K18" s="45" t="str">
        <f t="shared" si="4"/>
        <v/>
      </c>
      <c r="L18" s="45" t="str">
        <f t="shared" si="4"/>
        <v/>
      </c>
      <c r="M18" s="45" t="str">
        <f t="shared" si="4"/>
        <v/>
      </c>
      <c r="N18" s="46">
        <f>SUM(B18:M18)</f>
        <v>0</v>
      </c>
    </row>
    <row r="19" spans="1:14" x14ac:dyDescent="0.25">
      <c r="A19" s="14" t="str">
        <f t="shared" ref="A19:A28" si="5">A6</f>
        <v>Sunway Resort</v>
      </c>
      <c r="B19" s="45" t="str">
        <f t="shared" si="4"/>
        <v/>
      </c>
      <c r="C19" s="45" t="str">
        <f t="shared" si="4"/>
        <v/>
      </c>
      <c r="D19" s="45" t="str">
        <f t="shared" si="4"/>
        <v/>
      </c>
      <c r="E19" s="45" t="str">
        <f t="shared" si="4"/>
        <v/>
      </c>
      <c r="F19" s="45" t="str">
        <f t="shared" si="4"/>
        <v/>
      </c>
      <c r="G19" s="45" t="str">
        <f t="shared" si="4"/>
        <v/>
      </c>
      <c r="H19" s="45" t="str">
        <f t="shared" si="4"/>
        <v/>
      </c>
      <c r="I19" s="45" t="str">
        <f t="shared" si="4"/>
        <v/>
      </c>
      <c r="J19" s="45" t="str">
        <f t="shared" si="4"/>
        <v/>
      </c>
      <c r="K19" s="45" t="str">
        <f t="shared" si="4"/>
        <v/>
      </c>
      <c r="L19" s="45" t="str">
        <f t="shared" si="4"/>
        <v/>
      </c>
      <c r="M19" s="45" t="str">
        <f t="shared" si="4"/>
        <v/>
      </c>
      <c r="N19" s="46">
        <f>SUM(B19:M19)</f>
        <v>0</v>
      </c>
    </row>
    <row r="20" spans="1:14" x14ac:dyDescent="0.25">
      <c r="A20" s="14" t="str">
        <f t="shared" si="5"/>
        <v>Renaissance</v>
      </c>
      <c r="B20" s="45" t="str">
        <f t="shared" si="4"/>
        <v/>
      </c>
      <c r="C20" s="45" t="str">
        <f t="shared" si="4"/>
        <v/>
      </c>
      <c r="D20" s="45" t="str">
        <f t="shared" si="4"/>
        <v/>
      </c>
      <c r="E20" s="45" t="str">
        <f t="shared" si="4"/>
        <v/>
      </c>
      <c r="F20" s="45" t="str">
        <f t="shared" si="4"/>
        <v/>
      </c>
      <c r="G20" s="45" t="str">
        <f t="shared" si="4"/>
        <v/>
      </c>
      <c r="H20" s="45" t="str">
        <f t="shared" si="4"/>
        <v/>
      </c>
      <c r="I20" s="45" t="str">
        <f t="shared" si="4"/>
        <v/>
      </c>
      <c r="J20" s="45" t="str">
        <f t="shared" si="4"/>
        <v/>
      </c>
      <c r="K20" s="45" t="str">
        <f t="shared" si="4"/>
        <v/>
      </c>
      <c r="L20" s="45" t="str">
        <f t="shared" si="4"/>
        <v/>
      </c>
      <c r="M20" s="45" t="str">
        <f t="shared" si="4"/>
        <v/>
      </c>
      <c r="N20" s="46">
        <f>SUM(B20:M20)</f>
        <v>0</v>
      </c>
    </row>
    <row r="21" spans="1:14" x14ac:dyDescent="0.25">
      <c r="A21" s="14" t="str">
        <f t="shared" si="5"/>
        <v>Clubmed Cherating</v>
      </c>
      <c r="B21" s="45" t="str">
        <f t="shared" si="4"/>
        <v/>
      </c>
      <c r="C21" s="45" t="str">
        <f t="shared" si="4"/>
        <v/>
      </c>
      <c r="D21" s="45" t="str">
        <f t="shared" si="4"/>
        <v/>
      </c>
      <c r="E21" s="45" t="str">
        <f t="shared" si="4"/>
        <v/>
      </c>
      <c r="F21" s="45" t="str">
        <f t="shared" si="4"/>
        <v/>
      </c>
      <c r="G21" s="45" t="str">
        <f t="shared" si="4"/>
        <v/>
      </c>
      <c r="H21" s="45" t="str">
        <f t="shared" si="4"/>
        <v/>
      </c>
      <c r="I21" s="45" t="str">
        <f t="shared" si="4"/>
        <v/>
      </c>
      <c r="J21" s="45" t="str">
        <f t="shared" si="4"/>
        <v/>
      </c>
      <c r="K21" s="45" t="str">
        <f t="shared" si="4"/>
        <v/>
      </c>
      <c r="L21" s="45" t="str">
        <f t="shared" si="4"/>
        <v/>
      </c>
      <c r="M21" s="45" t="str">
        <f t="shared" si="4"/>
        <v/>
      </c>
      <c r="N21" s="46">
        <f>SUM(B21:M21)</f>
        <v>0</v>
      </c>
    </row>
    <row r="22" spans="1:14" x14ac:dyDescent="0.25">
      <c r="A22" s="14" t="str">
        <f t="shared" si="5"/>
        <v>Magellan Sutera</v>
      </c>
      <c r="B22" s="45" t="str">
        <f t="shared" si="4"/>
        <v/>
      </c>
      <c r="C22" s="45" t="str">
        <f t="shared" si="4"/>
        <v/>
      </c>
      <c r="D22" s="45" t="str">
        <f t="shared" si="4"/>
        <v/>
      </c>
      <c r="E22" s="45" t="str">
        <f t="shared" si="4"/>
        <v/>
      </c>
      <c r="F22" s="45" t="str">
        <f t="shared" si="4"/>
        <v/>
      </c>
      <c r="G22" s="45" t="str">
        <f t="shared" si="4"/>
        <v/>
      </c>
      <c r="H22" s="45" t="str">
        <f t="shared" si="4"/>
        <v/>
      </c>
      <c r="I22" s="45" t="str">
        <f t="shared" si="4"/>
        <v/>
      </c>
      <c r="J22" s="45" t="str">
        <f t="shared" si="4"/>
        <v/>
      </c>
      <c r="K22" s="45" t="str">
        <f t="shared" si="4"/>
        <v/>
      </c>
      <c r="L22" s="45" t="str">
        <f t="shared" si="4"/>
        <v/>
      </c>
      <c r="M22" s="45" t="str">
        <f t="shared" si="4"/>
        <v/>
      </c>
      <c r="N22" s="46">
        <f>SUM(B22:M22)</f>
        <v>0</v>
      </c>
    </row>
    <row r="23" spans="1:14" x14ac:dyDescent="0.25">
      <c r="A23" s="14" t="str">
        <f t="shared" si="5"/>
        <v>The Pacific Sutera</v>
      </c>
      <c r="B23" s="45" t="str">
        <f t="shared" si="4"/>
        <v/>
      </c>
      <c r="C23" s="45" t="str">
        <f t="shared" si="4"/>
        <v/>
      </c>
      <c r="D23" s="45" t="str">
        <f t="shared" si="4"/>
        <v/>
      </c>
      <c r="E23" s="45" t="str">
        <f t="shared" si="4"/>
        <v/>
      </c>
      <c r="F23" s="45" t="str">
        <f t="shared" si="4"/>
        <v/>
      </c>
      <c r="G23" s="45" t="str">
        <f t="shared" si="4"/>
        <v/>
      </c>
      <c r="H23" s="45" t="str">
        <f t="shared" si="4"/>
        <v/>
      </c>
      <c r="I23" s="45" t="str">
        <f t="shared" si="4"/>
        <v/>
      </c>
      <c r="J23" s="45" t="str">
        <f t="shared" si="4"/>
        <v/>
      </c>
      <c r="K23" s="45" t="str">
        <f t="shared" si="4"/>
        <v/>
      </c>
      <c r="L23" s="45" t="str">
        <f t="shared" si="4"/>
        <v/>
      </c>
      <c r="M23" s="45" t="str">
        <f t="shared" si="4"/>
        <v/>
      </c>
      <c r="N23" s="46"/>
    </row>
    <row r="24" spans="1:14" x14ac:dyDescent="0.25">
      <c r="A24" s="14" t="str">
        <f t="shared" si="5"/>
        <v>Miri Marriot Resort</v>
      </c>
      <c r="B24" s="45" t="str">
        <f t="shared" si="4"/>
        <v/>
      </c>
      <c r="C24" s="45" t="str">
        <f t="shared" si="4"/>
        <v/>
      </c>
      <c r="D24" s="45" t="str">
        <f t="shared" si="4"/>
        <v/>
      </c>
      <c r="E24" s="45" t="str">
        <f t="shared" si="4"/>
        <v/>
      </c>
      <c r="F24" s="45" t="str">
        <f t="shared" si="4"/>
        <v/>
      </c>
      <c r="G24" s="45" t="str">
        <f t="shared" si="4"/>
        <v/>
      </c>
      <c r="H24" s="45" t="str">
        <f t="shared" si="4"/>
        <v/>
      </c>
      <c r="I24" s="45" t="str">
        <f t="shared" si="4"/>
        <v/>
      </c>
      <c r="J24" s="45" t="str">
        <f t="shared" si="4"/>
        <v/>
      </c>
      <c r="K24" s="45" t="str">
        <f t="shared" si="4"/>
        <v/>
      </c>
      <c r="L24" s="45" t="str">
        <f t="shared" si="4"/>
        <v/>
      </c>
      <c r="M24" s="45" t="str">
        <f t="shared" si="4"/>
        <v/>
      </c>
      <c r="N24" s="46"/>
    </row>
    <row r="25" spans="1:14" x14ac:dyDescent="0.25">
      <c r="A25" s="14" t="str">
        <f t="shared" si="5"/>
        <v>MS Mulu Marriott</v>
      </c>
      <c r="B25" s="45" t="str">
        <f t="shared" si="4"/>
        <v/>
      </c>
      <c r="C25" s="45" t="str">
        <f t="shared" si="4"/>
        <v/>
      </c>
      <c r="D25" s="45" t="str">
        <f t="shared" si="4"/>
        <v/>
      </c>
      <c r="E25" s="45" t="str">
        <f t="shared" si="4"/>
        <v/>
      </c>
      <c r="F25" s="45" t="str">
        <f t="shared" si="4"/>
        <v/>
      </c>
      <c r="G25" s="45" t="str">
        <f t="shared" si="4"/>
        <v/>
      </c>
      <c r="H25" s="45" t="str">
        <f t="shared" si="4"/>
        <v/>
      </c>
      <c r="I25" s="45" t="str">
        <f t="shared" si="4"/>
        <v/>
      </c>
      <c r="J25" s="45" t="str">
        <f t="shared" si="4"/>
        <v/>
      </c>
      <c r="K25" s="45" t="str">
        <f t="shared" si="4"/>
        <v/>
      </c>
      <c r="L25" s="45" t="str">
        <f t="shared" si="4"/>
        <v/>
      </c>
      <c r="M25" s="45" t="str">
        <f t="shared" si="4"/>
        <v/>
      </c>
      <c r="N25" s="46"/>
    </row>
    <row r="26" spans="1:14" x14ac:dyDescent="0.25">
      <c r="A26" s="14" t="str">
        <f t="shared" si="5"/>
        <v>Jen Puteri Harbour</v>
      </c>
      <c r="B26" s="45" t="str">
        <f t="shared" si="4"/>
        <v/>
      </c>
      <c r="C26" s="45" t="str">
        <f t="shared" si="4"/>
        <v/>
      </c>
      <c r="D26" s="45" t="str">
        <f t="shared" si="4"/>
        <v/>
      </c>
      <c r="E26" s="45" t="str">
        <f t="shared" si="4"/>
        <v/>
      </c>
      <c r="F26" s="45" t="str">
        <f t="shared" si="4"/>
        <v/>
      </c>
      <c r="G26" s="45" t="str">
        <f t="shared" si="4"/>
        <v/>
      </c>
      <c r="H26" s="45" t="str">
        <f t="shared" si="4"/>
        <v/>
      </c>
      <c r="I26" s="45" t="str">
        <f t="shared" si="4"/>
        <v/>
      </c>
      <c r="J26" s="45" t="str">
        <f t="shared" si="4"/>
        <v/>
      </c>
      <c r="K26" s="45" t="str">
        <f t="shared" si="4"/>
        <v/>
      </c>
      <c r="L26" s="45" t="str">
        <f t="shared" si="4"/>
        <v/>
      </c>
      <c r="M26" s="45" t="str">
        <f t="shared" si="4"/>
        <v/>
      </c>
      <c r="N26" s="46"/>
    </row>
    <row r="27" spans="1:14" x14ac:dyDescent="0.25">
      <c r="A27" s="14" t="str">
        <f t="shared" si="5"/>
        <v>Tanjung Rhu Resort</v>
      </c>
      <c r="B27" s="45" t="str">
        <f t="shared" si="4"/>
        <v/>
      </c>
      <c r="C27" s="45" t="str">
        <f t="shared" si="4"/>
        <v/>
      </c>
      <c r="D27" s="45" t="str">
        <f t="shared" si="4"/>
        <v/>
      </c>
      <c r="E27" s="45" t="str">
        <f t="shared" si="4"/>
        <v/>
      </c>
      <c r="F27" s="45" t="str">
        <f t="shared" si="4"/>
        <v/>
      </c>
      <c r="G27" s="45" t="str">
        <f t="shared" si="4"/>
        <v/>
      </c>
      <c r="H27" s="45" t="str">
        <f t="shared" si="4"/>
        <v/>
      </c>
      <c r="I27" s="45" t="str">
        <f t="shared" si="4"/>
        <v/>
      </c>
      <c r="J27" s="45" t="str">
        <f t="shared" si="4"/>
        <v/>
      </c>
      <c r="K27" s="45" t="str">
        <f t="shared" si="4"/>
        <v/>
      </c>
      <c r="L27" s="45" t="str">
        <f t="shared" si="4"/>
        <v/>
      </c>
      <c r="M27" s="45" t="str">
        <f t="shared" si="4"/>
        <v/>
      </c>
      <c r="N27" s="46"/>
    </row>
    <row r="28" spans="1:14" x14ac:dyDescent="0.25">
      <c r="A28" s="14" t="str">
        <f t="shared" si="5"/>
        <v>Pullman KL Bangsar</v>
      </c>
      <c r="B28" s="45" t="str">
        <f t="shared" si="4"/>
        <v/>
      </c>
      <c r="C28" s="45" t="str">
        <f t="shared" si="4"/>
        <v/>
      </c>
      <c r="D28" s="45" t="str">
        <f t="shared" si="4"/>
        <v/>
      </c>
      <c r="E28" s="45" t="str">
        <f t="shared" si="4"/>
        <v/>
      </c>
      <c r="F28" s="45" t="str">
        <f t="shared" si="4"/>
        <v/>
      </c>
      <c r="G28" s="45" t="str">
        <f t="shared" si="4"/>
        <v/>
      </c>
      <c r="H28" s="45" t="str">
        <f t="shared" si="4"/>
        <v/>
      </c>
      <c r="I28" s="45" t="str">
        <f t="shared" si="4"/>
        <v/>
      </c>
      <c r="J28" s="45" t="str">
        <f t="shared" si="4"/>
        <v/>
      </c>
      <c r="K28" s="45" t="str">
        <f t="shared" si="4"/>
        <v/>
      </c>
      <c r="L28" s="45" t="str">
        <f t="shared" si="4"/>
        <v/>
      </c>
      <c r="M28" s="45" t="str">
        <f t="shared" si="4"/>
        <v/>
      </c>
      <c r="N28" s="46"/>
    </row>
    <row r="29" spans="1:14" x14ac:dyDescent="0.25">
      <c r="A29" s="2"/>
      <c r="B29" s="42">
        <f t="shared" ref="B29:M29" si="6">SUM(B18:B28)</f>
        <v>0</v>
      </c>
      <c r="C29" s="42">
        <f t="shared" si="6"/>
        <v>0</v>
      </c>
      <c r="D29" s="42">
        <f t="shared" si="6"/>
        <v>0</v>
      </c>
      <c r="E29" s="42">
        <f t="shared" si="6"/>
        <v>0</v>
      </c>
      <c r="F29" s="42">
        <f t="shared" si="6"/>
        <v>0</v>
      </c>
      <c r="G29" s="42">
        <f t="shared" si="6"/>
        <v>0</v>
      </c>
      <c r="H29" s="42">
        <f t="shared" si="6"/>
        <v>0</v>
      </c>
      <c r="I29" s="42">
        <f t="shared" si="6"/>
        <v>0</v>
      </c>
      <c r="J29" s="42">
        <f t="shared" si="6"/>
        <v>0</v>
      </c>
      <c r="K29" s="42">
        <f t="shared" si="6"/>
        <v>0</v>
      </c>
      <c r="L29" s="42">
        <f t="shared" si="6"/>
        <v>0</v>
      </c>
      <c r="M29" s="42">
        <f t="shared" si="6"/>
        <v>0</v>
      </c>
      <c r="N29" s="43">
        <f>SUM(B29:M29)</f>
        <v>0</v>
      </c>
    </row>
    <row r="30" spans="1:14" x14ac:dyDescent="0.25">
      <c r="A30" s="10" t="s">
        <v>44</v>
      </c>
      <c r="B30" s="11"/>
      <c r="C30" s="11"/>
      <c r="D30" s="11"/>
      <c r="E30" s="11"/>
      <c r="F30" s="11"/>
      <c r="G30" s="11"/>
      <c r="H30" s="11"/>
      <c r="I30" s="11"/>
      <c r="J30" s="12"/>
      <c r="K30" s="12"/>
      <c r="L30" s="12"/>
      <c r="M30" s="12"/>
      <c r="N30" s="13"/>
    </row>
    <row r="31" spans="1:14" x14ac:dyDescent="0.25">
      <c r="A31" s="14" t="str">
        <f>A18</f>
        <v>Sheraton Imperial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6">
        <f>SUM(B31:M31)</f>
        <v>0</v>
      </c>
    </row>
    <row r="32" spans="1:14" x14ac:dyDescent="0.25">
      <c r="A32" s="14" t="str">
        <f t="shared" ref="A32:A41" si="7">A19</f>
        <v>Sunway Resort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6">
        <f>SUM(B32:M32)</f>
        <v>0</v>
      </c>
    </row>
    <row r="33" spans="1:14" x14ac:dyDescent="0.25">
      <c r="A33" s="14" t="str">
        <f t="shared" si="7"/>
        <v>Renaissance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6">
        <f>SUM(B33:M33)</f>
        <v>0</v>
      </c>
    </row>
    <row r="34" spans="1:14" x14ac:dyDescent="0.25">
      <c r="A34" s="14" t="str">
        <f t="shared" si="7"/>
        <v>Clubmed Cherating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6">
        <f>SUM(B34:M34)</f>
        <v>0</v>
      </c>
    </row>
    <row r="35" spans="1:14" x14ac:dyDescent="0.25">
      <c r="A35" s="14" t="str">
        <f t="shared" si="7"/>
        <v>Magellan Sutera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6"/>
    </row>
    <row r="36" spans="1:14" x14ac:dyDescent="0.25">
      <c r="A36" s="14" t="str">
        <f t="shared" si="7"/>
        <v>The Pacific Sutera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6"/>
    </row>
    <row r="37" spans="1:14" x14ac:dyDescent="0.25">
      <c r="A37" s="14" t="str">
        <f t="shared" si="7"/>
        <v>Miri Marriot Resort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6"/>
    </row>
    <row r="38" spans="1:14" x14ac:dyDescent="0.25">
      <c r="A38" s="14" t="str">
        <f t="shared" si="7"/>
        <v>MS Mulu Marriott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6"/>
    </row>
    <row r="39" spans="1:14" x14ac:dyDescent="0.25">
      <c r="A39" s="14" t="str">
        <f t="shared" si="7"/>
        <v>Jen Puteri Harbour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6"/>
    </row>
    <row r="40" spans="1:14" x14ac:dyDescent="0.25">
      <c r="A40" s="14" t="str">
        <f t="shared" si="7"/>
        <v>Tanjung Rhu Resort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6">
        <f>SUM(B40:M40)</f>
        <v>0</v>
      </c>
    </row>
    <row r="41" spans="1:14" x14ac:dyDescent="0.25">
      <c r="A41" s="14" t="str">
        <f t="shared" si="7"/>
        <v>Pullman KL Bangsar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6"/>
    </row>
    <row r="42" spans="1:14" x14ac:dyDescent="0.25">
      <c r="A42" s="15"/>
      <c r="B42" s="27">
        <f t="shared" ref="B42:M42" si="8">SUM(B31:B41)</f>
        <v>0</v>
      </c>
      <c r="C42" s="27">
        <f t="shared" si="8"/>
        <v>0</v>
      </c>
      <c r="D42" s="27">
        <f t="shared" si="8"/>
        <v>0</v>
      </c>
      <c r="E42" s="27">
        <f t="shared" si="8"/>
        <v>0</v>
      </c>
      <c r="F42" s="27">
        <f t="shared" si="8"/>
        <v>0</v>
      </c>
      <c r="G42" s="27">
        <f t="shared" si="8"/>
        <v>0</v>
      </c>
      <c r="H42" s="27">
        <f t="shared" si="8"/>
        <v>0</v>
      </c>
      <c r="I42" s="27">
        <f t="shared" si="8"/>
        <v>0</v>
      </c>
      <c r="J42" s="27">
        <f t="shared" si="8"/>
        <v>0</v>
      </c>
      <c r="K42" s="27">
        <f t="shared" si="8"/>
        <v>0</v>
      </c>
      <c r="L42" s="27">
        <f t="shared" si="8"/>
        <v>0</v>
      </c>
      <c r="M42" s="27">
        <f t="shared" si="8"/>
        <v>0</v>
      </c>
      <c r="N42" s="28">
        <f>SUM(B42:M42)</f>
        <v>0</v>
      </c>
    </row>
    <row r="43" spans="1:14" x14ac:dyDescent="0.25">
      <c r="A43" s="10" t="s">
        <v>50</v>
      </c>
      <c r="B43" s="11"/>
      <c r="C43" s="11"/>
      <c r="D43" s="11"/>
      <c r="E43" s="11"/>
      <c r="F43" s="11"/>
      <c r="G43" s="11"/>
      <c r="H43" s="11"/>
      <c r="I43" s="11"/>
      <c r="J43" s="16"/>
      <c r="K43" s="16"/>
      <c r="L43" s="16"/>
      <c r="M43" s="16"/>
      <c r="N43" s="13"/>
    </row>
    <row r="44" spans="1:14" x14ac:dyDescent="0.25">
      <c r="A44" s="14" t="str">
        <f>A31</f>
        <v>Sheraton Imperial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39">
        <f>SUM(B44:M44)</f>
        <v>0</v>
      </c>
    </row>
    <row r="45" spans="1:14" x14ac:dyDescent="0.25">
      <c r="A45" s="14" t="str">
        <f t="shared" ref="A45:A54" si="9">A32</f>
        <v>Sunway Resort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39">
        <f>SUM(B45:M45)</f>
        <v>0</v>
      </c>
    </row>
    <row r="46" spans="1:14" x14ac:dyDescent="0.25">
      <c r="A46" s="14" t="str">
        <f t="shared" si="9"/>
        <v>Renaissance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39">
        <f>SUM(B46:M46)</f>
        <v>0</v>
      </c>
    </row>
    <row r="47" spans="1:14" x14ac:dyDescent="0.25">
      <c r="A47" s="14" t="str">
        <f t="shared" si="9"/>
        <v>Clubmed Cherating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39">
        <f>SUM(B47:M47)</f>
        <v>0</v>
      </c>
    </row>
    <row r="48" spans="1:14" x14ac:dyDescent="0.25">
      <c r="A48" s="14" t="str">
        <f t="shared" si="9"/>
        <v>Magellan Sutera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39"/>
    </row>
    <row r="49" spans="1:14" x14ac:dyDescent="0.25">
      <c r="A49" s="14" t="str">
        <f t="shared" si="9"/>
        <v>The Pacific Sutera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39"/>
    </row>
    <row r="50" spans="1:14" x14ac:dyDescent="0.25">
      <c r="A50" s="14" t="str">
        <f t="shared" si="9"/>
        <v>Miri Marriot Resort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39"/>
    </row>
    <row r="51" spans="1:14" x14ac:dyDescent="0.25">
      <c r="A51" s="14" t="str">
        <f t="shared" si="9"/>
        <v>MS Mulu Marriott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39"/>
    </row>
    <row r="52" spans="1:14" x14ac:dyDescent="0.25">
      <c r="A52" s="14" t="str">
        <f t="shared" si="9"/>
        <v>Jen Puteri Harbour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39"/>
    </row>
    <row r="53" spans="1:14" x14ac:dyDescent="0.25">
      <c r="A53" s="14" t="str">
        <f t="shared" si="9"/>
        <v>Tanjung Rhu Resort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39">
        <f>SUM(B53:M53)</f>
        <v>0</v>
      </c>
    </row>
    <row r="54" spans="1:14" x14ac:dyDescent="0.25">
      <c r="A54" s="14" t="str">
        <f t="shared" si="9"/>
        <v>Pullman KL Bangsar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39"/>
    </row>
    <row r="55" spans="1:14" x14ac:dyDescent="0.25">
      <c r="A55" s="15"/>
      <c r="B55" s="47">
        <f t="shared" ref="B55:M55" si="10">SUM(B44:B54)</f>
        <v>0</v>
      </c>
      <c r="C55" s="47">
        <f t="shared" si="10"/>
        <v>0</v>
      </c>
      <c r="D55" s="47">
        <f t="shared" si="10"/>
        <v>0</v>
      </c>
      <c r="E55" s="47">
        <f t="shared" si="10"/>
        <v>0</v>
      </c>
      <c r="F55" s="47">
        <f t="shared" si="10"/>
        <v>0</v>
      </c>
      <c r="G55" s="47">
        <f t="shared" si="10"/>
        <v>0</v>
      </c>
      <c r="H55" s="47">
        <f t="shared" si="10"/>
        <v>0</v>
      </c>
      <c r="I55" s="47">
        <f t="shared" si="10"/>
        <v>0</v>
      </c>
      <c r="J55" s="47">
        <f t="shared" si="10"/>
        <v>0</v>
      </c>
      <c r="K55" s="47">
        <f t="shared" si="10"/>
        <v>0</v>
      </c>
      <c r="L55" s="47">
        <f t="shared" si="10"/>
        <v>0</v>
      </c>
      <c r="M55" s="47">
        <f t="shared" si="10"/>
        <v>0</v>
      </c>
      <c r="N55" s="48">
        <f>SUM(B55:M55)</f>
        <v>0</v>
      </c>
    </row>
    <row r="56" spans="1:14" x14ac:dyDescent="0.25">
      <c r="A56" s="17" t="s">
        <v>51</v>
      </c>
      <c r="B56" s="18" t="s">
        <v>27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3"/>
    </row>
    <row r="57" spans="1:14" x14ac:dyDescent="0.25">
      <c r="A57" s="14" t="str">
        <f>A44</f>
        <v>Sheraton Imperial</v>
      </c>
      <c r="B57" s="29">
        <f>+B44+B31</f>
        <v>0</v>
      </c>
      <c r="C57" s="29">
        <f t="shared" ref="C57:M57" si="11">+C44+C31</f>
        <v>0</v>
      </c>
      <c r="D57" s="29">
        <f t="shared" si="11"/>
        <v>0</v>
      </c>
      <c r="E57" s="29">
        <f t="shared" si="11"/>
        <v>0</v>
      </c>
      <c r="F57" s="29">
        <f t="shared" si="11"/>
        <v>0</v>
      </c>
      <c r="G57" s="29">
        <f t="shared" si="11"/>
        <v>0</v>
      </c>
      <c r="H57" s="29">
        <f t="shared" si="11"/>
        <v>0</v>
      </c>
      <c r="I57" s="29">
        <f t="shared" si="11"/>
        <v>0</v>
      </c>
      <c r="J57" s="29">
        <f t="shared" si="11"/>
        <v>0</v>
      </c>
      <c r="K57" s="29">
        <f t="shared" si="11"/>
        <v>0</v>
      </c>
      <c r="L57" s="29">
        <f t="shared" si="11"/>
        <v>0</v>
      </c>
      <c r="M57" s="29">
        <f t="shared" si="11"/>
        <v>0</v>
      </c>
      <c r="N57" s="30">
        <f>SUM(B57:M57)</f>
        <v>0</v>
      </c>
    </row>
    <row r="58" spans="1:14" x14ac:dyDescent="0.25">
      <c r="A58" s="14" t="str">
        <f t="shared" ref="A58:A67" si="12">A45</f>
        <v>Sunway Resort</v>
      </c>
      <c r="B58" s="29">
        <f t="shared" ref="B58:M67" si="13">+B45+B32</f>
        <v>0</v>
      </c>
      <c r="C58" s="29">
        <f t="shared" si="13"/>
        <v>0</v>
      </c>
      <c r="D58" s="29">
        <f t="shared" si="13"/>
        <v>0</v>
      </c>
      <c r="E58" s="29">
        <f t="shared" si="13"/>
        <v>0</v>
      </c>
      <c r="F58" s="29">
        <f t="shared" si="13"/>
        <v>0</v>
      </c>
      <c r="G58" s="29">
        <f t="shared" si="13"/>
        <v>0</v>
      </c>
      <c r="H58" s="29">
        <f t="shared" si="13"/>
        <v>0</v>
      </c>
      <c r="I58" s="29">
        <f t="shared" si="13"/>
        <v>0</v>
      </c>
      <c r="J58" s="29">
        <f t="shared" si="13"/>
        <v>0</v>
      </c>
      <c r="K58" s="29">
        <f t="shared" si="13"/>
        <v>0</v>
      </c>
      <c r="L58" s="29">
        <f t="shared" si="13"/>
        <v>0</v>
      </c>
      <c r="M58" s="29">
        <f t="shared" si="13"/>
        <v>0</v>
      </c>
      <c r="N58" s="30">
        <f>SUM(B58:M58)</f>
        <v>0</v>
      </c>
    </row>
    <row r="59" spans="1:14" x14ac:dyDescent="0.25">
      <c r="A59" s="14" t="str">
        <f t="shared" si="12"/>
        <v>Renaissance</v>
      </c>
      <c r="B59" s="29">
        <f t="shared" si="13"/>
        <v>0</v>
      </c>
      <c r="C59" s="29">
        <f t="shared" si="13"/>
        <v>0</v>
      </c>
      <c r="D59" s="29">
        <f t="shared" si="13"/>
        <v>0</v>
      </c>
      <c r="E59" s="29">
        <f t="shared" si="13"/>
        <v>0</v>
      </c>
      <c r="F59" s="29">
        <f t="shared" si="13"/>
        <v>0</v>
      </c>
      <c r="G59" s="29">
        <f t="shared" si="13"/>
        <v>0</v>
      </c>
      <c r="H59" s="29">
        <f t="shared" si="13"/>
        <v>0</v>
      </c>
      <c r="I59" s="29">
        <f t="shared" si="13"/>
        <v>0</v>
      </c>
      <c r="J59" s="29">
        <f t="shared" si="13"/>
        <v>0</v>
      </c>
      <c r="K59" s="29">
        <f t="shared" si="13"/>
        <v>0</v>
      </c>
      <c r="L59" s="29">
        <f t="shared" si="13"/>
        <v>0</v>
      </c>
      <c r="M59" s="29">
        <f t="shared" si="13"/>
        <v>0</v>
      </c>
      <c r="N59" s="30">
        <f>SUM(B59:M59)</f>
        <v>0</v>
      </c>
    </row>
    <row r="60" spans="1:14" x14ac:dyDescent="0.25">
      <c r="A60" s="14" t="str">
        <f t="shared" si="12"/>
        <v>Clubmed Cherating</v>
      </c>
      <c r="B60" s="29">
        <f t="shared" si="13"/>
        <v>0</v>
      </c>
      <c r="C60" s="29">
        <f t="shared" si="13"/>
        <v>0</v>
      </c>
      <c r="D60" s="29">
        <f t="shared" si="13"/>
        <v>0</v>
      </c>
      <c r="E60" s="29">
        <f t="shared" si="13"/>
        <v>0</v>
      </c>
      <c r="F60" s="29">
        <f t="shared" si="13"/>
        <v>0</v>
      </c>
      <c r="G60" s="29">
        <f t="shared" si="13"/>
        <v>0</v>
      </c>
      <c r="H60" s="29">
        <f t="shared" si="13"/>
        <v>0</v>
      </c>
      <c r="I60" s="29">
        <f t="shared" si="13"/>
        <v>0</v>
      </c>
      <c r="J60" s="29">
        <f t="shared" si="13"/>
        <v>0</v>
      </c>
      <c r="K60" s="29">
        <f t="shared" si="13"/>
        <v>0</v>
      </c>
      <c r="L60" s="29">
        <f t="shared" si="13"/>
        <v>0</v>
      </c>
      <c r="M60" s="29">
        <f t="shared" si="13"/>
        <v>0</v>
      </c>
      <c r="N60" s="30">
        <f>SUM(B60:M60)</f>
        <v>0</v>
      </c>
    </row>
    <row r="61" spans="1:14" x14ac:dyDescent="0.25">
      <c r="A61" s="14" t="str">
        <f t="shared" si="12"/>
        <v>Magellan Sutera</v>
      </c>
      <c r="B61" s="29">
        <f t="shared" si="13"/>
        <v>0</v>
      </c>
      <c r="C61" s="29">
        <f t="shared" si="13"/>
        <v>0</v>
      </c>
      <c r="D61" s="29">
        <f t="shared" si="13"/>
        <v>0</v>
      </c>
      <c r="E61" s="29">
        <f t="shared" si="13"/>
        <v>0</v>
      </c>
      <c r="F61" s="29">
        <f t="shared" si="13"/>
        <v>0</v>
      </c>
      <c r="G61" s="29">
        <f t="shared" si="13"/>
        <v>0</v>
      </c>
      <c r="H61" s="29">
        <f t="shared" si="13"/>
        <v>0</v>
      </c>
      <c r="I61" s="29">
        <f t="shared" si="13"/>
        <v>0</v>
      </c>
      <c r="J61" s="29">
        <f t="shared" si="13"/>
        <v>0</v>
      </c>
      <c r="K61" s="29">
        <f t="shared" si="13"/>
        <v>0</v>
      </c>
      <c r="L61" s="29">
        <f t="shared" si="13"/>
        <v>0</v>
      </c>
      <c r="M61" s="29">
        <f t="shared" si="13"/>
        <v>0</v>
      </c>
      <c r="N61" s="30"/>
    </row>
    <row r="62" spans="1:14" x14ac:dyDescent="0.25">
      <c r="A62" s="14" t="str">
        <f t="shared" si="12"/>
        <v>The Pacific Sutera</v>
      </c>
      <c r="B62" s="29">
        <f t="shared" si="13"/>
        <v>0</v>
      </c>
      <c r="C62" s="29">
        <f t="shared" si="13"/>
        <v>0</v>
      </c>
      <c r="D62" s="29">
        <f t="shared" si="13"/>
        <v>0</v>
      </c>
      <c r="E62" s="29">
        <f t="shared" si="13"/>
        <v>0</v>
      </c>
      <c r="F62" s="29">
        <f t="shared" si="13"/>
        <v>0</v>
      </c>
      <c r="G62" s="29">
        <f t="shared" si="13"/>
        <v>0</v>
      </c>
      <c r="H62" s="29">
        <f t="shared" si="13"/>
        <v>0</v>
      </c>
      <c r="I62" s="29">
        <f t="shared" si="13"/>
        <v>0</v>
      </c>
      <c r="J62" s="29">
        <f t="shared" si="13"/>
        <v>0</v>
      </c>
      <c r="K62" s="29">
        <f t="shared" si="13"/>
        <v>0</v>
      </c>
      <c r="L62" s="29">
        <f t="shared" si="13"/>
        <v>0</v>
      </c>
      <c r="M62" s="29">
        <f t="shared" si="13"/>
        <v>0</v>
      </c>
      <c r="N62" s="30"/>
    </row>
    <row r="63" spans="1:14" x14ac:dyDescent="0.25">
      <c r="A63" s="14" t="str">
        <f t="shared" si="12"/>
        <v>Miri Marriot Resort</v>
      </c>
      <c r="B63" s="29">
        <f t="shared" si="13"/>
        <v>0</v>
      </c>
      <c r="C63" s="29">
        <f t="shared" si="13"/>
        <v>0</v>
      </c>
      <c r="D63" s="29">
        <f t="shared" si="13"/>
        <v>0</v>
      </c>
      <c r="E63" s="29">
        <f t="shared" si="13"/>
        <v>0</v>
      </c>
      <c r="F63" s="29">
        <f t="shared" si="13"/>
        <v>0</v>
      </c>
      <c r="G63" s="29">
        <f t="shared" si="13"/>
        <v>0</v>
      </c>
      <c r="H63" s="29">
        <f t="shared" si="13"/>
        <v>0</v>
      </c>
      <c r="I63" s="29">
        <f t="shared" si="13"/>
        <v>0</v>
      </c>
      <c r="J63" s="29">
        <f t="shared" si="13"/>
        <v>0</v>
      </c>
      <c r="K63" s="29">
        <f t="shared" si="13"/>
        <v>0</v>
      </c>
      <c r="L63" s="29">
        <f t="shared" si="13"/>
        <v>0</v>
      </c>
      <c r="M63" s="29">
        <f t="shared" si="13"/>
        <v>0</v>
      </c>
      <c r="N63" s="30"/>
    </row>
    <row r="64" spans="1:14" x14ac:dyDescent="0.25">
      <c r="A64" s="14" t="str">
        <f t="shared" si="12"/>
        <v>MS Mulu Marriott</v>
      </c>
      <c r="B64" s="29">
        <f t="shared" si="13"/>
        <v>0</v>
      </c>
      <c r="C64" s="29">
        <f t="shared" si="13"/>
        <v>0</v>
      </c>
      <c r="D64" s="29">
        <f t="shared" si="13"/>
        <v>0</v>
      </c>
      <c r="E64" s="29">
        <f t="shared" si="13"/>
        <v>0</v>
      </c>
      <c r="F64" s="29">
        <f t="shared" si="13"/>
        <v>0</v>
      </c>
      <c r="G64" s="29">
        <f t="shared" si="13"/>
        <v>0</v>
      </c>
      <c r="H64" s="29">
        <f t="shared" si="13"/>
        <v>0</v>
      </c>
      <c r="I64" s="29">
        <f t="shared" si="13"/>
        <v>0</v>
      </c>
      <c r="J64" s="29">
        <f t="shared" si="13"/>
        <v>0</v>
      </c>
      <c r="K64" s="29">
        <f t="shared" si="13"/>
        <v>0</v>
      </c>
      <c r="L64" s="29">
        <f t="shared" si="13"/>
        <v>0</v>
      </c>
      <c r="M64" s="29">
        <f t="shared" si="13"/>
        <v>0</v>
      </c>
      <c r="N64" s="30"/>
    </row>
    <row r="65" spans="1:14" x14ac:dyDescent="0.25">
      <c r="A65" s="14" t="str">
        <f t="shared" si="12"/>
        <v>Jen Puteri Harbour</v>
      </c>
      <c r="B65" s="29">
        <f t="shared" si="13"/>
        <v>0</v>
      </c>
      <c r="C65" s="29">
        <f t="shared" si="13"/>
        <v>0</v>
      </c>
      <c r="D65" s="29">
        <f t="shared" si="13"/>
        <v>0</v>
      </c>
      <c r="E65" s="29">
        <f t="shared" si="13"/>
        <v>0</v>
      </c>
      <c r="F65" s="29">
        <f t="shared" si="13"/>
        <v>0</v>
      </c>
      <c r="G65" s="29">
        <f t="shared" si="13"/>
        <v>0</v>
      </c>
      <c r="H65" s="29">
        <f t="shared" si="13"/>
        <v>0</v>
      </c>
      <c r="I65" s="29">
        <f t="shared" si="13"/>
        <v>0</v>
      </c>
      <c r="J65" s="29">
        <f t="shared" si="13"/>
        <v>0</v>
      </c>
      <c r="K65" s="29">
        <f t="shared" si="13"/>
        <v>0</v>
      </c>
      <c r="L65" s="29">
        <f t="shared" si="13"/>
        <v>0</v>
      </c>
      <c r="M65" s="29">
        <f t="shared" si="13"/>
        <v>0</v>
      </c>
      <c r="N65" s="30"/>
    </row>
    <row r="66" spans="1:14" x14ac:dyDescent="0.25">
      <c r="A66" s="14" t="str">
        <f t="shared" si="12"/>
        <v>Tanjung Rhu Resort</v>
      </c>
      <c r="B66" s="29">
        <f t="shared" si="13"/>
        <v>0</v>
      </c>
      <c r="C66" s="29">
        <f t="shared" si="13"/>
        <v>0</v>
      </c>
      <c r="D66" s="29">
        <f t="shared" si="13"/>
        <v>0</v>
      </c>
      <c r="E66" s="29">
        <f t="shared" si="13"/>
        <v>0</v>
      </c>
      <c r="F66" s="29">
        <f t="shared" si="13"/>
        <v>0</v>
      </c>
      <c r="G66" s="29">
        <f t="shared" si="13"/>
        <v>0</v>
      </c>
      <c r="H66" s="29">
        <f t="shared" si="13"/>
        <v>0</v>
      </c>
      <c r="I66" s="29">
        <f t="shared" si="13"/>
        <v>0</v>
      </c>
      <c r="J66" s="29">
        <f t="shared" si="13"/>
        <v>0</v>
      </c>
      <c r="K66" s="29">
        <f t="shared" si="13"/>
        <v>0</v>
      </c>
      <c r="L66" s="29">
        <f t="shared" si="13"/>
        <v>0</v>
      </c>
      <c r="M66" s="29">
        <f t="shared" si="13"/>
        <v>0</v>
      </c>
      <c r="N66" s="30">
        <f>SUM(B66:M66)</f>
        <v>0</v>
      </c>
    </row>
    <row r="67" spans="1:14" x14ac:dyDescent="0.25">
      <c r="A67" s="14" t="str">
        <f t="shared" si="12"/>
        <v>Pullman KL Bangsar</v>
      </c>
      <c r="B67" s="29">
        <f t="shared" si="13"/>
        <v>0</v>
      </c>
      <c r="C67" s="29">
        <f t="shared" si="13"/>
        <v>0</v>
      </c>
      <c r="D67" s="29">
        <f t="shared" si="13"/>
        <v>0</v>
      </c>
      <c r="E67" s="29">
        <f t="shared" si="13"/>
        <v>0</v>
      </c>
      <c r="F67" s="29">
        <f t="shared" si="13"/>
        <v>0</v>
      </c>
      <c r="G67" s="29">
        <f t="shared" si="13"/>
        <v>0</v>
      </c>
      <c r="H67" s="29">
        <f t="shared" si="13"/>
        <v>0</v>
      </c>
      <c r="I67" s="29">
        <f t="shared" si="13"/>
        <v>0</v>
      </c>
      <c r="J67" s="29">
        <f t="shared" si="13"/>
        <v>0</v>
      </c>
      <c r="K67" s="29">
        <f t="shared" si="13"/>
        <v>0</v>
      </c>
      <c r="L67" s="29">
        <f t="shared" si="13"/>
        <v>0</v>
      </c>
      <c r="M67" s="29">
        <f t="shared" si="13"/>
        <v>0</v>
      </c>
      <c r="N67" s="30"/>
    </row>
    <row r="68" spans="1:14" x14ac:dyDescent="0.25">
      <c r="A68" s="15"/>
      <c r="B68" s="31">
        <f t="shared" ref="B68:M68" si="14">SUM(B57:B66)</f>
        <v>0</v>
      </c>
      <c r="C68" s="31">
        <f t="shared" si="14"/>
        <v>0</v>
      </c>
      <c r="D68" s="31">
        <f t="shared" si="14"/>
        <v>0</v>
      </c>
      <c r="E68" s="31">
        <f t="shared" si="14"/>
        <v>0</v>
      </c>
      <c r="F68" s="31">
        <f t="shared" si="14"/>
        <v>0</v>
      </c>
      <c r="G68" s="31">
        <f t="shared" si="14"/>
        <v>0</v>
      </c>
      <c r="H68" s="31">
        <f t="shared" si="14"/>
        <v>0</v>
      </c>
      <c r="I68" s="31">
        <f t="shared" si="14"/>
        <v>0</v>
      </c>
      <c r="J68" s="31">
        <f t="shared" si="14"/>
        <v>0</v>
      </c>
      <c r="K68" s="31">
        <f t="shared" si="14"/>
        <v>0</v>
      </c>
      <c r="L68" s="31">
        <f t="shared" si="14"/>
        <v>0</v>
      </c>
      <c r="M68" s="31">
        <f t="shared" si="14"/>
        <v>0</v>
      </c>
      <c r="N68" s="32">
        <f>SUM(B68:M68)</f>
        <v>0</v>
      </c>
    </row>
    <row r="69" spans="1:14" x14ac:dyDescent="0.25">
      <c r="A69" s="10" t="s">
        <v>52</v>
      </c>
      <c r="B69" s="11"/>
      <c r="C69" s="11"/>
      <c r="D69" s="11"/>
      <c r="E69" s="11"/>
      <c r="F69" s="11"/>
      <c r="G69" s="11"/>
      <c r="H69" s="11"/>
      <c r="I69" s="11"/>
      <c r="J69" s="16"/>
      <c r="K69" s="16"/>
      <c r="L69" s="16"/>
      <c r="M69" s="16"/>
      <c r="N69" s="13"/>
    </row>
    <row r="70" spans="1:14" x14ac:dyDescent="0.25">
      <c r="A70" s="14" t="str">
        <f>A57</f>
        <v>Sheraton Imperial</v>
      </c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26">
        <f>SUM(B70:M70)</f>
        <v>0</v>
      </c>
    </row>
    <row r="71" spans="1:14" x14ac:dyDescent="0.25">
      <c r="A71" s="14" t="str">
        <f t="shared" ref="A71:A80" si="15">A58</f>
        <v>Sunway Resort</v>
      </c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26">
        <f>SUM(B71:M71)</f>
        <v>0</v>
      </c>
    </row>
    <row r="72" spans="1:14" x14ac:dyDescent="0.25">
      <c r="A72" s="14" t="str">
        <f t="shared" si="15"/>
        <v>Renaissance</v>
      </c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26">
        <f>SUM(B72:M72)</f>
        <v>0</v>
      </c>
    </row>
    <row r="73" spans="1:14" x14ac:dyDescent="0.25">
      <c r="A73" s="14" t="str">
        <f t="shared" si="15"/>
        <v>Clubmed Cherating</v>
      </c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26">
        <f>SUM(B73:M73)</f>
        <v>0</v>
      </c>
    </row>
    <row r="74" spans="1:14" x14ac:dyDescent="0.25">
      <c r="A74" s="14" t="str">
        <f t="shared" si="15"/>
        <v>Magellan Sutera</v>
      </c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26"/>
    </row>
    <row r="75" spans="1:14" x14ac:dyDescent="0.25">
      <c r="A75" s="14" t="str">
        <f t="shared" si="15"/>
        <v>The Pacific Sutera</v>
      </c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26"/>
    </row>
    <row r="76" spans="1:14" x14ac:dyDescent="0.25">
      <c r="A76" s="14" t="str">
        <f t="shared" si="15"/>
        <v>Miri Marriot Resort</v>
      </c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26"/>
    </row>
    <row r="77" spans="1:14" x14ac:dyDescent="0.25">
      <c r="A77" s="14" t="str">
        <f t="shared" si="15"/>
        <v>MS Mulu Marriott</v>
      </c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26"/>
    </row>
    <row r="78" spans="1:14" x14ac:dyDescent="0.25">
      <c r="A78" s="14" t="str">
        <f t="shared" si="15"/>
        <v>Jen Puteri Harbour</v>
      </c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26"/>
    </row>
    <row r="79" spans="1:14" x14ac:dyDescent="0.25">
      <c r="A79" s="14" t="str">
        <f t="shared" si="15"/>
        <v>Tanjung Rhu Resort</v>
      </c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26">
        <f>SUM(B79:M79)</f>
        <v>0</v>
      </c>
    </row>
    <row r="80" spans="1:14" x14ac:dyDescent="0.25">
      <c r="A80" s="14" t="str">
        <f t="shared" si="15"/>
        <v>Pullman KL Bangsar</v>
      </c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26"/>
    </row>
    <row r="81" spans="1:14" x14ac:dyDescent="0.25">
      <c r="A81" s="15"/>
      <c r="B81" s="27">
        <f t="shared" ref="B81:N81" si="16">SUM(B70:B80)</f>
        <v>0</v>
      </c>
      <c r="C81" s="27">
        <f t="shared" si="16"/>
        <v>0</v>
      </c>
      <c r="D81" s="27">
        <f t="shared" si="16"/>
        <v>0</v>
      </c>
      <c r="E81" s="27">
        <f t="shared" si="16"/>
        <v>0</v>
      </c>
      <c r="F81" s="27">
        <f t="shared" si="16"/>
        <v>0</v>
      </c>
      <c r="G81" s="27">
        <f t="shared" si="16"/>
        <v>0</v>
      </c>
      <c r="H81" s="27">
        <f t="shared" si="16"/>
        <v>0</v>
      </c>
      <c r="I81" s="27">
        <f t="shared" si="16"/>
        <v>0</v>
      </c>
      <c r="J81" s="27">
        <f t="shared" si="16"/>
        <v>0</v>
      </c>
      <c r="K81" s="27">
        <f t="shared" si="16"/>
        <v>0</v>
      </c>
      <c r="L81" s="27">
        <f t="shared" si="16"/>
        <v>0</v>
      </c>
      <c r="M81" s="27">
        <f t="shared" si="16"/>
        <v>0</v>
      </c>
      <c r="N81" s="28">
        <f t="shared" si="16"/>
        <v>0</v>
      </c>
    </row>
    <row r="82" spans="1:14" x14ac:dyDescent="0.25">
      <c r="A82" s="10" t="s">
        <v>53</v>
      </c>
      <c r="B82" s="11"/>
      <c r="C82" s="11"/>
      <c r="D82" s="11"/>
      <c r="E82" s="11"/>
      <c r="F82" s="11"/>
      <c r="G82" s="11"/>
      <c r="H82" s="11"/>
      <c r="I82" s="11"/>
      <c r="J82" s="16"/>
      <c r="K82" s="16"/>
      <c r="L82" s="16"/>
      <c r="M82" s="16"/>
      <c r="N82" s="13"/>
    </row>
    <row r="83" spans="1:14" x14ac:dyDescent="0.25">
      <c r="A83" s="14" t="str">
        <f>A70</f>
        <v>Sheraton Imperial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26">
        <f>SUM(B83:M83)</f>
        <v>0</v>
      </c>
    </row>
    <row r="84" spans="1:14" x14ac:dyDescent="0.25">
      <c r="A84" s="14" t="str">
        <f t="shared" ref="A84:A93" si="17">A71</f>
        <v>Sunway Resort</v>
      </c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26">
        <f>SUM(B84:M84)</f>
        <v>0</v>
      </c>
    </row>
    <row r="85" spans="1:14" x14ac:dyDescent="0.25">
      <c r="A85" s="14" t="str">
        <f t="shared" si="17"/>
        <v>Renaissance</v>
      </c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26">
        <f>SUM(B85:M85)</f>
        <v>0</v>
      </c>
    </row>
    <row r="86" spans="1:14" x14ac:dyDescent="0.25">
      <c r="A86" s="14" t="str">
        <f t="shared" si="17"/>
        <v>Clubmed Cherating</v>
      </c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26"/>
    </row>
    <row r="87" spans="1:14" x14ac:dyDescent="0.25">
      <c r="A87" s="14" t="str">
        <f t="shared" si="17"/>
        <v>Magellan Sutera</v>
      </c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26"/>
    </row>
    <row r="88" spans="1:14" x14ac:dyDescent="0.25">
      <c r="A88" s="14" t="str">
        <f t="shared" si="17"/>
        <v>The Pacific Sutera</v>
      </c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26"/>
    </row>
    <row r="89" spans="1:14" x14ac:dyDescent="0.25">
      <c r="A89" s="14" t="str">
        <f t="shared" si="17"/>
        <v>Miri Marriot Resort</v>
      </c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6"/>
    </row>
    <row r="90" spans="1:14" x14ac:dyDescent="0.25">
      <c r="A90" s="14" t="str">
        <f t="shared" si="17"/>
        <v>MS Mulu Marriott</v>
      </c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26"/>
    </row>
    <row r="91" spans="1:14" x14ac:dyDescent="0.25">
      <c r="A91" s="14" t="str">
        <f t="shared" si="17"/>
        <v>Jen Puteri Harbour</v>
      </c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26">
        <f>SUM(B91:M91)</f>
        <v>0</v>
      </c>
    </row>
    <row r="92" spans="1:14" x14ac:dyDescent="0.25">
      <c r="A92" s="14" t="str">
        <f t="shared" si="17"/>
        <v>Tanjung Rhu Resort</v>
      </c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26">
        <f>SUM(B92:M92)</f>
        <v>0</v>
      </c>
    </row>
    <row r="93" spans="1:14" x14ac:dyDescent="0.25">
      <c r="A93" s="14" t="str">
        <f t="shared" si="17"/>
        <v>Pullman KL Bangsar</v>
      </c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26"/>
    </row>
    <row r="94" spans="1:14" x14ac:dyDescent="0.25">
      <c r="A94" s="15"/>
      <c r="B94" s="27">
        <f t="shared" ref="B94:N94" si="18">SUM(B83:B92)</f>
        <v>0</v>
      </c>
      <c r="C94" s="27">
        <f t="shared" si="18"/>
        <v>0</v>
      </c>
      <c r="D94" s="27">
        <f t="shared" si="18"/>
        <v>0</v>
      </c>
      <c r="E94" s="27">
        <f t="shared" si="18"/>
        <v>0</v>
      </c>
      <c r="F94" s="27">
        <f t="shared" si="18"/>
        <v>0</v>
      </c>
      <c r="G94" s="27">
        <f t="shared" si="18"/>
        <v>0</v>
      </c>
      <c r="H94" s="27">
        <f t="shared" si="18"/>
        <v>0</v>
      </c>
      <c r="I94" s="27">
        <f t="shared" si="18"/>
        <v>0</v>
      </c>
      <c r="J94" s="27">
        <f t="shared" si="18"/>
        <v>0</v>
      </c>
      <c r="K94" s="27">
        <f t="shared" si="18"/>
        <v>0</v>
      </c>
      <c r="L94" s="27">
        <f t="shared" si="18"/>
        <v>0</v>
      </c>
      <c r="M94" s="27">
        <f t="shared" si="18"/>
        <v>0</v>
      </c>
      <c r="N94" s="28">
        <f t="shared" si="18"/>
        <v>0</v>
      </c>
    </row>
    <row r="95" spans="1:14" x14ac:dyDescent="0.25">
      <c r="A95" s="10" t="s">
        <v>54</v>
      </c>
      <c r="B95" s="11"/>
      <c r="C95" s="11"/>
      <c r="D95" s="11"/>
      <c r="E95" s="11"/>
      <c r="F95" s="11"/>
      <c r="G95" s="11"/>
      <c r="H95" s="11"/>
      <c r="I95" s="11"/>
      <c r="J95" s="16"/>
      <c r="K95" s="16"/>
      <c r="L95" s="16"/>
      <c r="M95" s="16"/>
      <c r="N95" s="13"/>
    </row>
    <row r="96" spans="1:14" x14ac:dyDescent="0.25">
      <c r="A96" s="14" t="str">
        <f>A83</f>
        <v>Sheraton Imperial</v>
      </c>
      <c r="B96" s="34">
        <f>+B83+B70</f>
        <v>0</v>
      </c>
      <c r="C96" s="34">
        <f t="shared" ref="C96:M96" si="19">+C83+C70</f>
        <v>0</v>
      </c>
      <c r="D96" s="34">
        <f t="shared" si="19"/>
        <v>0</v>
      </c>
      <c r="E96" s="34">
        <f t="shared" si="19"/>
        <v>0</v>
      </c>
      <c r="F96" s="34">
        <f t="shared" si="19"/>
        <v>0</v>
      </c>
      <c r="G96" s="34">
        <f t="shared" si="19"/>
        <v>0</v>
      </c>
      <c r="H96" s="34">
        <f t="shared" si="19"/>
        <v>0</v>
      </c>
      <c r="I96" s="34">
        <f t="shared" si="19"/>
        <v>0</v>
      </c>
      <c r="J96" s="34">
        <f t="shared" si="19"/>
        <v>0</v>
      </c>
      <c r="K96" s="34">
        <f t="shared" si="19"/>
        <v>0</v>
      </c>
      <c r="L96" s="34">
        <f t="shared" si="19"/>
        <v>0</v>
      </c>
      <c r="M96" s="34">
        <f t="shared" si="19"/>
        <v>0</v>
      </c>
      <c r="N96" s="26">
        <f>SUM(B96:M96)</f>
        <v>0</v>
      </c>
    </row>
    <row r="97" spans="1:14" x14ac:dyDescent="0.25">
      <c r="A97" s="14" t="str">
        <f t="shared" ref="A97:A106" si="20">A84</f>
        <v>Sunway Resort</v>
      </c>
      <c r="B97" s="34">
        <f t="shared" ref="B97:M106" si="21">+B84+B71</f>
        <v>0</v>
      </c>
      <c r="C97" s="34">
        <f t="shared" si="21"/>
        <v>0</v>
      </c>
      <c r="D97" s="34">
        <f t="shared" si="21"/>
        <v>0</v>
      </c>
      <c r="E97" s="34">
        <f t="shared" si="21"/>
        <v>0</v>
      </c>
      <c r="F97" s="34">
        <f t="shared" si="21"/>
        <v>0</v>
      </c>
      <c r="G97" s="34">
        <f t="shared" si="21"/>
        <v>0</v>
      </c>
      <c r="H97" s="34">
        <f t="shared" si="21"/>
        <v>0</v>
      </c>
      <c r="I97" s="34">
        <f t="shared" si="21"/>
        <v>0</v>
      </c>
      <c r="J97" s="34">
        <f t="shared" si="21"/>
        <v>0</v>
      </c>
      <c r="K97" s="34">
        <f t="shared" si="21"/>
        <v>0</v>
      </c>
      <c r="L97" s="34">
        <f t="shared" si="21"/>
        <v>0</v>
      </c>
      <c r="M97" s="34">
        <f t="shared" si="21"/>
        <v>0</v>
      </c>
      <c r="N97" s="26">
        <f>SUM(B97:M97)</f>
        <v>0</v>
      </c>
    </row>
    <row r="98" spans="1:14" x14ac:dyDescent="0.25">
      <c r="A98" s="14" t="str">
        <f t="shared" si="20"/>
        <v>Renaissance</v>
      </c>
      <c r="B98" s="34">
        <f t="shared" si="21"/>
        <v>0</v>
      </c>
      <c r="C98" s="34">
        <f t="shared" si="21"/>
        <v>0</v>
      </c>
      <c r="D98" s="34">
        <f t="shared" si="21"/>
        <v>0</v>
      </c>
      <c r="E98" s="34">
        <f t="shared" si="21"/>
        <v>0</v>
      </c>
      <c r="F98" s="34">
        <f t="shared" si="21"/>
        <v>0</v>
      </c>
      <c r="G98" s="34">
        <f t="shared" si="21"/>
        <v>0</v>
      </c>
      <c r="H98" s="34">
        <f t="shared" si="21"/>
        <v>0</v>
      </c>
      <c r="I98" s="34">
        <f t="shared" si="21"/>
        <v>0</v>
      </c>
      <c r="J98" s="34">
        <f t="shared" si="21"/>
        <v>0</v>
      </c>
      <c r="K98" s="34">
        <f t="shared" si="21"/>
        <v>0</v>
      </c>
      <c r="L98" s="34">
        <f t="shared" si="21"/>
        <v>0</v>
      </c>
      <c r="M98" s="34">
        <f t="shared" si="21"/>
        <v>0</v>
      </c>
      <c r="N98" s="26">
        <f>SUM(B98:M98)</f>
        <v>0</v>
      </c>
    </row>
    <row r="99" spans="1:14" x14ac:dyDescent="0.25">
      <c r="A99" s="14" t="str">
        <f t="shared" si="20"/>
        <v>Clubmed Cherating</v>
      </c>
      <c r="B99" s="34">
        <f t="shared" si="21"/>
        <v>0</v>
      </c>
      <c r="C99" s="34">
        <f t="shared" si="21"/>
        <v>0</v>
      </c>
      <c r="D99" s="34">
        <f t="shared" si="21"/>
        <v>0</v>
      </c>
      <c r="E99" s="34">
        <f t="shared" si="21"/>
        <v>0</v>
      </c>
      <c r="F99" s="34">
        <f t="shared" si="21"/>
        <v>0</v>
      </c>
      <c r="G99" s="34">
        <f t="shared" si="21"/>
        <v>0</v>
      </c>
      <c r="H99" s="34">
        <f t="shared" si="21"/>
        <v>0</v>
      </c>
      <c r="I99" s="34">
        <f t="shared" si="21"/>
        <v>0</v>
      </c>
      <c r="J99" s="34">
        <f t="shared" si="21"/>
        <v>0</v>
      </c>
      <c r="K99" s="34">
        <f t="shared" si="21"/>
        <v>0</v>
      </c>
      <c r="L99" s="34">
        <f t="shared" si="21"/>
        <v>0</v>
      </c>
      <c r="M99" s="34">
        <f t="shared" si="21"/>
        <v>0</v>
      </c>
      <c r="N99" s="26"/>
    </row>
    <row r="100" spans="1:14" x14ac:dyDescent="0.25">
      <c r="A100" s="14" t="str">
        <f t="shared" si="20"/>
        <v>Magellan Sutera</v>
      </c>
      <c r="B100" s="34">
        <f t="shared" si="21"/>
        <v>0</v>
      </c>
      <c r="C100" s="34">
        <f t="shared" si="21"/>
        <v>0</v>
      </c>
      <c r="D100" s="34">
        <f t="shared" si="21"/>
        <v>0</v>
      </c>
      <c r="E100" s="34">
        <f t="shared" si="21"/>
        <v>0</v>
      </c>
      <c r="F100" s="34">
        <f t="shared" si="21"/>
        <v>0</v>
      </c>
      <c r="G100" s="34">
        <f t="shared" si="21"/>
        <v>0</v>
      </c>
      <c r="H100" s="34">
        <f t="shared" si="21"/>
        <v>0</v>
      </c>
      <c r="I100" s="34">
        <f t="shared" si="21"/>
        <v>0</v>
      </c>
      <c r="J100" s="34">
        <f t="shared" si="21"/>
        <v>0</v>
      </c>
      <c r="K100" s="34">
        <f t="shared" si="21"/>
        <v>0</v>
      </c>
      <c r="L100" s="34">
        <f t="shared" si="21"/>
        <v>0</v>
      </c>
      <c r="M100" s="34">
        <f t="shared" si="21"/>
        <v>0</v>
      </c>
      <c r="N100" s="26"/>
    </row>
    <row r="101" spans="1:14" x14ac:dyDescent="0.25">
      <c r="A101" s="14" t="str">
        <f t="shared" si="20"/>
        <v>The Pacific Sutera</v>
      </c>
      <c r="B101" s="34">
        <f t="shared" si="21"/>
        <v>0</v>
      </c>
      <c r="C101" s="34">
        <f t="shared" si="21"/>
        <v>0</v>
      </c>
      <c r="D101" s="34">
        <f t="shared" si="21"/>
        <v>0</v>
      </c>
      <c r="E101" s="34">
        <f t="shared" si="21"/>
        <v>0</v>
      </c>
      <c r="F101" s="34">
        <f t="shared" si="21"/>
        <v>0</v>
      </c>
      <c r="G101" s="34">
        <f t="shared" si="21"/>
        <v>0</v>
      </c>
      <c r="H101" s="34">
        <f t="shared" si="21"/>
        <v>0</v>
      </c>
      <c r="I101" s="34">
        <f t="shared" si="21"/>
        <v>0</v>
      </c>
      <c r="J101" s="34">
        <f t="shared" si="21"/>
        <v>0</v>
      </c>
      <c r="K101" s="34">
        <f t="shared" si="21"/>
        <v>0</v>
      </c>
      <c r="L101" s="34">
        <f t="shared" si="21"/>
        <v>0</v>
      </c>
      <c r="M101" s="34">
        <f t="shared" si="21"/>
        <v>0</v>
      </c>
      <c r="N101" s="26"/>
    </row>
    <row r="102" spans="1:14" x14ac:dyDescent="0.25">
      <c r="A102" s="14" t="str">
        <f t="shared" si="20"/>
        <v>Miri Marriot Resort</v>
      </c>
      <c r="B102" s="34">
        <f t="shared" si="21"/>
        <v>0</v>
      </c>
      <c r="C102" s="34">
        <f t="shared" si="21"/>
        <v>0</v>
      </c>
      <c r="D102" s="34">
        <f t="shared" si="21"/>
        <v>0</v>
      </c>
      <c r="E102" s="34">
        <f t="shared" si="21"/>
        <v>0</v>
      </c>
      <c r="F102" s="34">
        <f t="shared" si="21"/>
        <v>0</v>
      </c>
      <c r="G102" s="34">
        <f t="shared" si="21"/>
        <v>0</v>
      </c>
      <c r="H102" s="34">
        <f t="shared" si="21"/>
        <v>0</v>
      </c>
      <c r="I102" s="34">
        <f t="shared" si="21"/>
        <v>0</v>
      </c>
      <c r="J102" s="34">
        <f t="shared" si="21"/>
        <v>0</v>
      </c>
      <c r="K102" s="34">
        <f t="shared" si="21"/>
        <v>0</v>
      </c>
      <c r="L102" s="34">
        <f t="shared" si="21"/>
        <v>0</v>
      </c>
      <c r="M102" s="34">
        <f t="shared" si="21"/>
        <v>0</v>
      </c>
      <c r="N102" s="26"/>
    </row>
    <row r="103" spans="1:14" x14ac:dyDescent="0.25">
      <c r="A103" s="14" t="str">
        <f t="shared" si="20"/>
        <v>MS Mulu Marriott</v>
      </c>
      <c r="B103" s="34">
        <f t="shared" si="21"/>
        <v>0</v>
      </c>
      <c r="C103" s="34">
        <f t="shared" si="21"/>
        <v>0</v>
      </c>
      <c r="D103" s="34">
        <f t="shared" si="21"/>
        <v>0</v>
      </c>
      <c r="E103" s="34">
        <f t="shared" si="21"/>
        <v>0</v>
      </c>
      <c r="F103" s="34">
        <f t="shared" si="21"/>
        <v>0</v>
      </c>
      <c r="G103" s="34">
        <f t="shared" si="21"/>
        <v>0</v>
      </c>
      <c r="H103" s="34">
        <f t="shared" si="21"/>
        <v>0</v>
      </c>
      <c r="I103" s="34">
        <f t="shared" si="21"/>
        <v>0</v>
      </c>
      <c r="J103" s="34">
        <f t="shared" si="21"/>
        <v>0</v>
      </c>
      <c r="K103" s="34">
        <f t="shared" si="21"/>
        <v>0</v>
      </c>
      <c r="L103" s="34">
        <f t="shared" si="21"/>
        <v>0</v>
      </c>
      <c r="M103" s="34">
        <f t="shared" si="21"/>
        <v>0</v>
      </c>
      <c r="N103" s="26"/>
    </row>
    <row r="104" spans="1:14" x14ac:dyDescent="0.25">
      <c r="A104" s="14" t="str">
        <f t="shared" si="20"/>
        <v>Jen Puteri Harbour</v>
      </c>
      <c r="B104" s="34">
        <f t="shared" si="21"/>
        <v>0</v>
      </c>
      <c r="C104" s="34">
        <f t="shared" si="21"/>
        <v>0</v>
      </c>
      <c r="D104" s="34">
        <f t="shared" si="21"/>
        <v>0</v>
      </c>
      <c r="E104" s="34">
        <f t="shared" si="21"/>
        <v>0</v>
      </c>
      <c r="F104" s="34">
        <f t="shared" si="21"/>
        <v>0</v>
      </c>
      <c r="G104" s="34">
        <f t="shared" si="21"/>
        <v>0</v>
      </c>
      <c r="H104" s="34">
        <f t="shared" si="21"/>
        <v>0</v>
      </c>
      <c r="I104" s="34">
        <f t="shared" si="21"/>
        <v>0</v>
      </c>
      <c r="J104" s="34">
        <f t="shared" si="21"/>
        <v>0</v>
      </c>
      <c r="K104" s="34">
        <f t="shared" si="21"/>
        <v>0</v>
      </c>
      <c r="L104" s="34">
        <f t="shared" si="21"/>
        <v>0</v>
      </c>
      <c r="M104" s="34">
        <f t="shared" si="21"/>
        <v>0</v>
      </c>
      <c r="N104" s="26">
        <f>SUM(B104:M104)</f>
        <v>0</v>
      </c>
    </row>
    <row r="105" spans="1:14" x14ac:dyDescent="0.25">
      <c r="A105" s="14" t="str">
        <f t="shared" si="20"/>
        <v>Tanjung Rhu Resort</v>
      </c>
      <c r="B105" s="34">
        <f t="shared" si="21"/>
        <v>0</v>
      </c>
      <c r="C105" s="34">
        <f t="shared" si="21"/>
        <v>0</v>
      </c>
      <c r="D105" s="34">
        <f t="shared" si="21"/>
        <v>0</v>
      </c>
      <c r="E105" s="34">
        <f t="shared" si="21"/>
        <v>0</v>
      </c>
      <c r="F105" s="34">
        <f t="shared" si="21"/>
        <v>0</v>
      </c>
      <c r="G105" s="34">
        <f t="shared" si="21"/>
        <v>0</v>
      </c>
      <c r="H105" s="34">
        <f t="shared" si="21"/>
        <v>0</v>
      </c>
      <c r="I105" s="34">
        <f t="shared" si="21"/>
        <v>0</v>
      </c>
      <c r="J105" s="34">
        <f t="shared" si="21"/>
        <v>0</v>
      </c>
      <c r="K105" s="34">
        <f t="shared" si="21"/>
        <v>0</v>
      </c>
      <c r="L105" s="34">
        <f t="shared" si="21"/>
        <v>0</v>
      </c>
      <c r="M105" s="34">
        <f t="shared" si="21"/>
        <v>0</v>
      </c>
      <c r="N105" s="26">
        <f>SUM(B105:M105)</f>
        <v>0</v>
      </c>
    </row>
    <row r="106" spans="1:14" x14ac:dyDescent="0.25">
      <c r="A106" s="14" t="str">
        <f t="shared" si="20"/>
        <v>Pullman KL Bangsar</v>
      </c>
      <c r="B106" s="34">
        <f t="shared" si="21"/>
        <v>0</v>
      </c>
      <c r="C106" s="34">
        <f t="shared" si="21"/>
        <v>0</v>
      </c>
      <c r="D106" s="34">
        <f t="shared" si="21"/>
        <v>0</v>
      </c>
      <c r="E106" s="34">
        <f t="shared" si="21"/>
        <v>0</v>
      </c>
      <c r="F106" s="34">
        <f t="shared" si="21"/>
        <v>0</v>
      </c>
      <c r="G106" s="34">
        <f t="shared" si="21"/>
        <v>0</v>
      </c>
      <c r="H106" s="34">
        <f t="shared" si="21"/>
        <v>0</v>
      </c>
      <c r="I106" s="34">
        <f t="shared" si="21"/>
        <v>0</v>
      </c>
      <c r="J106" s="34">
        <f t="shared" si="21"/>
        <v>0</v>
      </c>
      <c r="K106" s="34">
        <f t="shared" si="21"/>
        <v>0</v>
      </c>
      <c r="L106" s="34">
        <f t="shared" si="21"/>
        <v>0</v>
      </c>
      <c r="M106" s="34">
        <f t="shared" si="21"/>
        <v>0</v>
      </c>
      <c r="N106" s="26"/>
    </row>
    <row r="107" spans="1:14" x14ac:dyDescent="0.25">
      <c r="A107" s="19"/>
      <c r="B107" s="27">
        <f t="shared" ref="B107:N107" si="22">SUM(B96:B105)</f>
        <v>0</v>
      </c>
      <c r="C107" s="27">
        <f t="shared" si="22"/>
        <v>0</v>
      </c>
      <c r="D107" s="27">
        <f t="shared" si="22"/>
        <v>0</v>
      </c>
      <c r="E107" s="27">
        <f t="shared" si="22"/>
        <v>0</v>
      </c>
      <c r="F107" s="27">
        <f t="shared" si="22"/>
        <v>0</v>
      </c>
      <c r="G107" s="27">
        <f t="shared" si="22"/>
        <v>0</v>
      </c>
      <c r="H107" s="27">
        <f t="shared" si="22"/>
        <v>0</v>
      </c>
      <c r="I107" s="27">
        <f t="shared" si="22"/>
        <v>0</v>
      </c>
      <c r="J107" s="27">
        <f t="shared" si="22"/>
        <v>0</v>
      </c>
      <c r="K107" s="27">
        <f t="shared" si="22"/>
        <v>0</v>
      </c>
      <c r="L107" s="27">
        <f t="shared" si="22"/>
        <v>0</v>
      </c>
      <c r="M107" s="27">
        <f t="shared" si="22"/>
        <v>0</v>
      </c>
      <c r="N107" s="28">
        <f t="shared" si="22"/>
        <v>0</v>
      </c>
    </row>
    <row r="108" spans="1:14" x14ac:dyDescent="0.25">
      <c r="A108" s="10" t="s">
        <v>55</v>
      </c>
      <c r="B108" s="20" t="s">
        <v>25</v>
      </c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4"/>
    </row>
    <row r="109" spans="1:14" x14ac:dyDescent="0.25">
      <c r="A109" s="14" t="str">
        <f>A96</f>
        <v>Sheraton Imperial</v>
      </c>
      <c r="B109" s="21" t="str">
        <f t="shared" ref="B109:M119" si="23">+IF(B135&gt;0,B70/B135,"")</f>
        <v/>
      </c>
      <c r="C109" s="21" t="str">
        <f t="shared" si="23"/>
        <v/>
      </c>
      <c r="D109" s="21" t="str">
        <f t="shared" si="23"/>
        <v/>
      </c>
      <c r="E109" s="21" t="str">
        <f t="shared" si="23"/>
        <v/>
      </c>
      <c r="F109" s="21" t="str">
        <f t="shared" si="23"/>
        <v/>
      </c>
      <c r="G109" s="21" t="str">
        <f t="shared" si="23"/>
        <v/>
      </c>
      <c r="H109" s="21" t="str">
        <f t="shared" si="23"/>
        <v/>
      </c>
      <c r="I109" s="21" t="str">
        <f t="shared" si="23"/>
        <v/>
      </c>
      <c r="J109" s="21" t="str">
        <f t="shared" si="23"/>
        <v/>
      </c>
      <c r="K109" s="21" t="str">
        <f t="shared" si="23"/>
        <v/>
      </c>
      <c r="L109" s="21" t="str">
        <f t="shared" si="23"/>
        <v/>
      </c>
      <c r="M109" s="21" t="str">
        <f t="shared" si="23"/>
        <v/>
      </c>
      <c r="N109" s="22">
        <f>SUM(B109:M109)</f>
        <v>0</v>
      </c>
    </row>
    <row r="110" spans="1:14" x14ac:dyDescent="0.25">
      <c r="A110" s="14" t="str">
        <f t="shared" ref="A110:A119" si="24">A97</f>
        <v>Sunway Resort</v>
      </c>
      <c r="B110" s="21" t="str">
        <f t="shared" si="23"/>
        <v/>
      </c>
      <c r="C110" s="21" t="str">
        <f t="shared" si="23"/>
        <v/>
      </c>
      <c r="D110" s="21" t="str">
        <f t="shared" si="23"/>
        <v/>
      </c>
      <c r="E110" s="21" t="str">
        <f t="shared" si="23"/>
        <v/>
      </c>
      <c r="F110" s="21" t="str">
        <f t="shared" si="23"/>
        <v/>
      </c>
      <c r="G110" s="21" t="str">
        <f t="shared" si="23"/>
        <v/>
      </c>
      <c r="H110" s="21" t="str">
        <f t="shared" si="23"/>
        <v/>
      </c>
      <c r="I110" s="21" t="str">
        <f t="shared" si="23"/>
        <v/>
      </c>
      <c r="J110" s="21" t="str">
        <f t="shared" si="23"/>
        <v/>
      </c>
      <c r="K110" s="21" t="str">
        <f t="shared" si="23"/>
        <v/>
      </c>
      <c r="L110" s="21" t="str">
        <f t="shared" si="23"/>
        <v/>
      </c>
      <c r="M110" s="21" t="str">
        <f t="shared" si="23"/>
        <v/>
      </c>
      <c r="N110" s="22">
        <f>SUM(B110:M110)</f>
        <v>0</v>
      </c>
    </row>
    <row r="111" spans="1:14" x14ac:dyDescent="0.25">
      <c r="A111" s="14" t="str">
        <f t="shared" si="24"/>
        <v>Renaissance</v>
      </c>
      <c r="B111" s="21" t="str">
        <f t="shared" si="23"/>
        <v/>
      </c>
      <c r="C111" s="21" t="str">
        <f t="shared" si="23"/>
        <v/>
      </c>
      <c r="D111" s="21" t="str">
        <f t="shared" si="23"/>
        <v/>
      </c>
      <c r="E111" s="21" t="str">
        <f t="shared" si="23"/>
        <v/>
      </c>
      <c r="F111" s="21" t="str">
        <f t="shared" si="23"/>
        <v/>
      </c>
      <c r="G111" s="21" t="str">
        <f t="shared" si="23"/>
        <v/>
      </c>
      <c r="H111" s="21" t="str">
        <f t="shared" si="23"/>
        <v/>
      </c>
      <c r="I111" s="21" t="str">
        <f t="shared" si="23"/>
        <v/>
      </c>
      <c r="J111" s="21" t="str">
        <f t="shared" si="23"/>
        <v/>
      </c>
      <c r="K111" s="21" t="str">
        <f t="shared" si="23"/>
        <v/>
      </c>
      <c r="L111" s="21" t="str">
        <f t="shared" si="23"/>
        <v/>
      </c>
      <c r="M111" s="21" t="str">
        <f t="shared" si="23"/>
        <v/>
      </c>
      <c r="N111" s="22">
        <f>SUM(B111:M111)</f>
        <v>0</v>
      </c>
    </row>
    <row r="112" spans="1:14" x14ac:dyDescent="0.25">
      <c r="A112" s="14" t="str">
        <f t="shared" si="24"/>
        <v>Clubmed Cherating</v>
      </c>
      <c r="B112" s="21" t="str">
        <f t="shared" si="23"/>
        <v/>
      </c>
      <c r="C112" s="21" t="str">
        <f t="shared" si="23"/>
        <v/>
      </c>
      <c r="D112" s="21" t="str">
        <f t="shared" si="23"/>
        <v/>
      </c>
      <c r="E112" s="21" t="str">
        <f t="shared" si="23"/>
        <v/>
      </c>
      <c r="F112" s="21" t="str">
        <f t="shared" si="23"/>
        <v/>
      </c>
      <c r="G112" s="21" t="str">
        <f t="shared" si="23"/>
        <v/>
      </c>
      <c r="H112" s="21" t="str">
        <f t="shared" si="23"/>
        <v/>
      </c>
      <c r="I112" s="21" t="str">
        <f t="shared" si="23"/>
        <v/>
      </c>
      <c r="J112" s="21" t="str">
        <f t="shared" si="23"/>
        <v/>
      </c>
      <c r="K112" s="21" t="str">
        <f t="shared" si="23"/>
        <v/>
      </c>
      <c r="L112" s="21" t="str">
        <f t="shared" si="23"/>
        <v/>
      </c>
      <c r="M112" s="21" t="str">
        <f t="shared" si="23"/>
        <v/>
      </c>
      <c r="N112" s="22"/>
    </row>
    <row r="113" spans="1:14" x14ac:dyDescent="0.25">
      <c r="A113" s="14" t="str">
        <f t="shared" si="24"/>
        <v>Magellan Sutera</v>
      </c>
      <c r="B113" s="21" t="str">
        <f t="shared" si="23"/>
        <v/>
      </c>
      <c r="C113" s="21" t="str">
        <f t="shared" si="23"/>
        <v/>
      </c>
      <c r="D113" s="21" t="str">
        <f t="shared" si="23"/>
        <v/>
      </c>
      <c r="E113" s="21" t="str">
        <f t="shared" si="23"/>
        <v/>
      </c>
      <c r="F113" s="21" t="str">
        <f t="shared" si="23"/>
        <v/>
      </c>
      <c r="G113" s="21" t="str">
        <f t="shared" si="23"/>
        <v/>
      </c>
      <c r="H113" s="21" t="str">
        <f t="shared" si="23"/>
        <v/>
      </c>
      <c r="I113" s="21" t="str">
        <f t="shared" si="23"/>
        <v/>
      </c>
      <c r="J113" s="21" t="str">
        <f t="shared" si="23"/>
        <v/>
      </c>
      <c r="K113" s="21" t="str">
        <f t="shared" si="23"/>
        <v/>
      </c>
      <c r="L113" s="21" t="str">
        <f t="shared" si="23"/>
        <v/>
      </c>
      <c r="M113" s="21" t="str">
        <f t="shared" si="23"/>
        <v/>
      </c>
      <c r="N113" s="22"/>
    </row>
    <row r="114" spans="1:14" x14ac:dyDescent="0.25">
      <c r="A114" s="14" t="str">
        <f t="shared" si="24"/>
        <v>The Pacific Sutera</v>
      </c>
      <c r="B114" s="21" t="str">
        <f t="shared" si="23"/>
        <v/>
      </c>
      <c r="C114" s="21" t="str">
        <f t="shared" si="23"/>
        <v/>
      </c>
      <c r="D114" s="21" t="str">
        <f t="shared" si="23"/>
        <v/>
      </c>
      <c r="E114" s="21" t="str">
        <f t="shared" si="23"/>
        <v/>
      </c>
      <c r="F114" s="21" t="str">
        <f t="shared" si="23"/>
        <v/>
      </c>
      <c r="G114" s="21" t="str">
        <f t="shared" si="23"/>
        <v/>
      </c>
      <c r="H114" s="21" t="str">
        <f t="shared" si="23"/>
        <v/>
      </c>
      <c r="I114" s="21" t="str">
        <f t="shared" si="23"/>
        <v/>
      </c>
      <c r="J114" s="21" t="str">
        <f t="shared" si="23"/>
        <v/>
      </c>
      <c r="K114" s="21" t="str">
        <f t="shared" si="23"/>
        <v/>
      </c>
      <c r="L114" s="21" t="str">
        <f t="shared" si="23"/>
        <v/>
      </c>
      <c r="M114" s="21" t="str">
        <f t="shared" si="23"/>
        <v/>
      </c>
      <c r="N114" s="22"/>
    </row>
    <row r="115" spans="1:14" x14ac:dyDescent="0.25">
      <c r="A115" s="14" t="str">
        <f t="shared" si="24"/>
        <v>Miri Marriot Resort</v>
      </c>
      <c r="B115" s="21" t="str">
        <f t="shared" si="23"/>
        <v/>
      </c>
      <c r="C115" s="21" t="str">
        <f t="shared" si="23"/>
        <v/>
      </c>
      <c r="D115" s="21" t="str">
        <f t="shared" si="23"/>
        <v/>
      </c>
      <c r="E115" s="21" t="str">
        <f t="shared" si="23"/>
        <v/>
      </c>
      <c r="F115" s="21" t="str">
        <f t="shared" si="23"/>
        <v/>
      </c>
      <c r="G115" s="21" t="str">
        <f t="shared" si="23"/>
        <v/>
      </c>
      <c r="H115" s="21" t="str">
        <f t="shared" si="23"/>
        <v/>
      </c>
      <c r="I115" s="21" t="str">
        <f t="shared" si="23"/>
        <v/>
      </c>
      <c r="J115" s="21" t="str">
        <f t="shared" si="23"/>
        <v/>
      </c>
      <c r="K115" s="21" t="str">
        <f t="shared" si="23"/>
        <v/>
      </c>
      <c r="L115" s="21" t="str">
        <f t="shared" si="23"/>
        <v/>
      </c>
      <c r="M115" s="21" t="str">
        <f t="shared" si="23"/>
        <v/>
      </c>
      <c r="N115" s="22"/>
    </row>
    <row r="116" spans="1:14" x14ac:dyDescent="0.25">
      <c r="A116" s="14" t="str">
        <f t="shared" si="24"/>
        <v>MS Mulu Marriott</v>
      </c>
      <c r="B116" s="21" t="str">
        <f t="shared" si="23"/>
        <v/>
      </c>
      <c r="C116" s="21" t="str">
        <f t="shared" si="23"/>
        <v/>
      </c>
      <c r="D116" s="21" t="str">
        <f t="shared" si="23"/>
        <v/>
      </c>
      <c r="E116" s="21" t="str">
        <f t="shared" si="23"/>
        <v/>
      </c>
      <c r="F116" s="21" t="str">
        <f t="shared" si="23"/>
        <v/>
      </c>
      <c r="G116" s="21" t="str">
        <f t="shared" si="23"/>
        <v/>
      </c>
      <c r="H116" s="21" t="str">
        <f t="shared" si="23"/>
        <v/>
      </c>
      <c r="I116" s="21" t="str">
        <f t="shared" si="23"/>
        <v/>
      </c>
      <c r="J116" s="21" t="str">
        <f t="shared" si="23"/>
        <v/>
      </c>
      <c r="K116" s="21" t="str">
        <f t="shared" si="23"/>
        <v/>
      </c>
      <c r="L116" s="21" t="str">
        <f t="shared" si="23"/>
        <v/>
      </c>
      <c r="M116" s="21" t="str">
        <f t="shared" si="23"/>
        <v/>
      </c>
      <c r="N116" s="22"/>
    </row>
    <row r="117" spans="1:14" x14ac:dyDescent="0.25">
      <c r="A117" s="14" t="str">
        <f t="shared" si="24"/>
        <v>Jen Puteri Harbour</v>
      </c>
      <c r="B117" s="21" t="str">
        <f t="shared" si="23"/>
        <v/>
      </c>
      <c r="C117" s="21" t="str">
        <f t="shared" si="23"/>
        <v/>
      </c>
      <c r="D117" s="21" t="str">
        <f t="shared" si="23"/>
        <v/>
      </c>
      <c r="E117" s="21" t="str">
        <f t="shared" si="23"/>
        <v/>
      </c>
      <c r="F117" s="21" t="str">
        <f t="shared" si="23"/>
        <v/>
      </c>
      <c r="G117" s="21" t="str">
        <f t="shared" si="23"/>
        <v/>
      </c>
      <c r="H117" s="21" t="str">
        <f t="shared" si="23"/>
        <v/>
      </c>
      <c r="I117" s="21" t="str">
        <f t="shared" si="23"/>
        <v/>
      </c>
      <c r="J117" s="21" t="str">
        <f t="shared" si="23"/>
        <v/>
      </c>
      <c r="K117" s="21" t="str">
        <f t="shared" si="23"/>
        <v/>
      </c>
      <c r="L117" s="21" t="str">
        <f t="shared" si="23"/>
        <v/>
      </c>
      <c r="M117" s="21" t="str">
        <f t="shared" si="23"/>
        <v/>
      </c>
      <c r="N117" s="22">
        <f>SUM(B117:M117)</f>
        <v>0</v>
      </c>
    </row>
    <row r="118" spans="1:14" x14ac:dyDescent="0.25">
      <c r="A118" s="14" t="str">
        <f t="shared" si="24"/>
        <v>Tanjung Rhu Resort</v>
      </c>
      <c r="B118" s="21" t="str">
        <f t="shared" si="23"/>
        <v/>
      </c>
      <c r="C118" s="21" t="str">
        <f t="shared" si="23"/>
        <v/>
      </c>
      <c r="D118" s="21" t="str">
        <f t="shared" si="23"/>
        <v/>
      </c>
      <c r="E118" s="21" t="str">
        <f t="shared" si="23"/>
        <v/>
      </c>
      <c r="F118" s="21" t="str">
        <f t="shared" si="23"/>
        <v/>
      </c>
      <c r="G118" s="21" t="str">
        <f t="shared" si="23"/>
        <v/>
      </c>
      <c r="H118" s="21" t="str">
        <f t="shared" si="23"/>
        <v/>
      </c>
      <c r="I118" s="21" t="str">
        <f t="shared" si="23"/>
        <v/>
      </c>
      <c r="J118" s="21" t="str">
        <f t="shared" si="23"/>
        <v/>
      </c>
      <c r="K118" s="21" t="str">
        <f t="shared" si="23"/>
        <v/>
      </c>
      <c r="L118" s="21" t="str">
        <f t="shared" si="23"/>
        <v/>
      </c>
      <c r="M118" s="21" t="str">
        <f t="shared" si="23"/>
        <v/>
      </c>
      <c r="N118" s="22">
        <f>SUM(B118:M118)</f>
        <v>0</v>
      </c>
    </row>
    <row r="119" spans="1:14" x14ac:dyDescent="0.25">
      <c r="A119" s="14" t="str">
        <f t="shared" si="24"/>
        <v>Pullman KL Bangsar</v>
      </c>
      <c r="B119" s="21" t="str">
        <f t="shared" si="23"/>
        <v/>
      </c>
      <c r="C119" s="21" t="str">
        <f t="shared" si="23"/>
        <v/>
      </c>
      <c r="D119" s="21" t="str">
        <f t="shared" si="23"/>
        <v/>
      </c>
      <c r="E119" s="21" t="str">
        <f t="shared" si="23"/>
        <v/>
      </c>
      <c r="F119" s="21" t="str">
        <f t="shared" si="23"/>
        <v/>
      </c>
      <c r="G119" s="21" t="str">
        <f t="shared" si="23"/>
        <v/>
      </c>
      <c r="H119" s="21" t="str">
        <f t="shared" si="23"/>
        <v/>
      </c>
      <c r="I119" s="21" t="str">
        <f t="shared" si="23"/>
        <v/>
      </c>
      <c r="J119" s="21" t="str">
        <f t="shared" si="23"/>
        <v/>
      </c>
      <c r="K119" s="21" t="str">
        <f t="shared" si="23"/>
        <v/>
      </c>
      <c r="L119" s="21" t="str">
        <f t="shared" si="23"/>
        <v/>
      </c>
      <c r="M119" s="21" t="str">
        <f t="shared" si="23"/>
        <v/>
      </c>
      <c r="N119" s="22"/>
    </row>
    <row r="120" spans="1:14" x14ac:dyDescent="0.25">
      <c r="A120" s="15"/>
      <c r="B120" s="23">
        <f t="shared" ref="B120:N120" si="25">SUM(B109:B119)</f>
        <v>0</v>
      </c>
      <c r="C120" s="23">
        <f t="shared" si="25"/>
        <v>0</v>
      </c>
      <c r="D120" s="23">
        <f t="shared" si="25"/>
        <v>0</v>
      </c>
      <c r="E120" s="23">
        <f t="shared" si="25"/>
        <v>0</v>
      </c>
      <c r="F120" s="23">
        <f t="shared" si="25"/>
        <v>0</v>
      </c>
      <c r="G120" s="23">
        <f t="shared" si="25"/>
        <v>0</v>
      </c>
      <c r="H120" s="23">
        <f t="shared" si="25"/>
        <v>0</v>
      </c>
      <c r="I120" s="23">
        <f t="shared" si="25"/>
        <v>0</v>
      </c>
      <c r="J120" s="23">
        <f t="shared" si="25"/>
        <v>0</v>
      </c>
      <c r="K120" s="23">
        <f t="shared" si="25"/>
        <v>0</v>
      </c>
      <c r="L120" s="23">
        <f t="shared" si="25"/>
        <v>0</v>
      </c>
      <c r="M120" s="23">
        <f t="shared" si="25"/>
        <v>0</v>
      </c>
      <c r="N120" s="24">
        <f t="shared" si="25"/>
        <v>0</v>
      </c>
    </row>
    <row r="121" spans="1:14" x14ac:dyDescent="0.25">
      <c r="A121" s="10" t="s">
        <v>56</v>
      </c>
      <c r="B121" s="20" t="s">
        <v>26</v>
      </c>
      <c r="C121" s="11"/>
      <c r="D121" s="11"/>
      <c r="E121" s="11"/>
      <c r="F121" s="11"/>
      <c r="G121" s="11"/>
      <c r="H121" s="11"/>
      <c r="I121" s="11"/>
      <c r="J121" s="16"/>
      <c r="K121" s="16"/>
      <c r="L121" s="16"/>
      <c r="M121" s="16"/>
      <c r="N121" s="13"/>
    </row>
    <row r="122" spans="1:14" x14ac:dyDescent="0.25">
      <c r="A122" s="14" t="str">
        <f>A109</f>
        <v>Sheraton Imperial</v>
      </c>
      <c r="B122" s="21" t="str">
        <f t="shared" ref="B122:M132" si="26">IF(B70&gt;0,B83/B70,"")</f>
        <v/>
      </c>
      <c r="C122" s="21" t="str">
        <f t="shared" si="26"/>
        <v/>
      </c>
      <c r="D122" s="21" t="str">
        <f t="shared" si="26"/>
        <v/>
      </c>
      <c r="E122" s="21" t="str">
        <f t="shared" si="26"/>
        <v/>
      </c>
      <c r="F122" s="21" t="str">
        <f t="shared" si="26"/>
        <v/>
      </c>
      <c r="G122" s="21" t="str">
        <f t="shared" si="26"/>
        <v/>
      </c>
      <c r="H122" s="21" t="str">
        <f t="shared" si="26"/>
        <v/>
      </c>
      <c r="I122" s="21" t="str">
        <f t="shared" si="26"/>
        <v/>
      </c>
      <c r="J122" s="21" t="str">
        <f t="shared" si="26"/>
        <v/>
      </c>
      <c r="K122" s="21" t="str">
        <f t="shared" si="26"/>
        <v/>
      </c>
      <c r="L122" s="21" t="str">
        <f t="shared" si="26"/>
        <v/>
      </c>
      <c r="M122" s="21" t="str">
        <f t="shared" si="26"/>
        <v/>
      </c>
      <c r="N122" s="22">
        <f>SUM(B122:M122)</f>
        <v>0</v>
      </c>
    </row>
    <row r="123" spans="1:14" x14ac:dyDescent="0.25">
      <c r="A123" s="14" t="str">
        <f t="shared" ref="A123:A132" si="27">A110</f>
        <v>Sunway Resort</v>
      </c>
      <c r="B123" s="21" t="str">
        <f t="shared" si="26"/>
        <v/>
      </c>
      <c r="C123" s="21" t="str">
        <f t="shared" si="26"/>
        <v/>
      </c>
      <c r="D123" s="21" t="str">
        <f t="shared" si="26"/>
        <v/>
      </c>
      <c r="E123" s="21" t="str">
        <f t="shared" si="26"/>
        <v/>
      </c>
      <c r="F123" s="21" t="str">
        <f t="shared" si="26"/>
        <v/>
      </c>
      <c r="G123" s="21" t="str">
        <f t="shared" si="26"/>
        <v/>
      </c>
      <c r="H123" s="21" t="str">
        <f t="shared" si="26"/>
        <v/>
      </c>
      <c r="I123" s="21" t="str">
        <f t="shared" si="26"/>
        <v/>
      </c>
      <c r="J123" s="21" t="str">
        <f t="shared" si="26"/>
        <v/>
      </c>
      <c r="K123" s="21" t="str">
        <f t="shared" si="26"/>
        <v/>
      </c>
      <c r="L123" s="21" t="str">
        <f t="shared" si="26"/>
        <v/>
      </c>
      <c r="M123" s="21" t="str">
        <f t="shared" si="26"/>
        <v/>
      </c>
      <c r="N123" s="22">
        <f>SUM(B123:M123)</f>
        <v>0</v>
      </c>
    </row>
    <row r="124" spans="1:14" x14ac:dyDescent="0.25">
      <c r="A124" s="14" t="str">
        <f t="shared" si="27"/>
        <v>Renaissance</v>
      </c>
      <c r="B124" s="21" t="str">
        <f t="shared" si="26"/>
        <v/>
      </c>
      <c r="C124" s="21" t="str">
        <f t="shared" si="26"/>
        <v/>
      </c>
      <c r="D124" s="21" t="str">
        <f t="shared" si="26"/>
        <v/>
      </c>
      <c r="E124" s="21" t="str">
        <f t="shared" si="26"/>
        <v/>
      </c>
      <c r="F124" s="21" t="str">
        <f t="shared" si="26"/>
        <v/>
      </c>
      <c r="G124" s="21" t="str">
        <f t="shared" si="26"/>
        <v/>
      </c>
      <c r="H124" s="21" t="str">
        <f t="shared" si="26"/>
        <v/>
      </c>
      <c r="I124" s="21" t="str">
        <f t="shared" si="26"/>
        <v/>
      </c>
      <c r="J124" s="21" t="str">
        <f t="shared" si="26"/>
        <v/>
      </c>
      <c r="K124" s="21" t="str">
        <f t="shared" si="26"/>
        <v/>
      </c>
      <c r="L124" s="21" t="str">
        <f t="shared" si="26"/>
        <v/>
      </c>
      <c r="M124" s="21" t="str">
        <f t="shared" si="26"/>
        <v/>
      </c>
      <c r="N124" s="22">
        <f>SUM(B124:M124)</f>
        <v>0</v>
      </c>
    </row>
    <row r="125" spans="1:14" x14ac:dyDescent="0.25">
      <c r="A125" s="14" t="str">
        <f t="shared" si="27"/>
        <v>Clubmed Cherating</v>
      </c>
      <c r="B125" s="21" t="str">
        <f t="shared" si="26"/>
        <v/>
      </c>
      <c r="C125" s="21" t="str">
        <f t="shared" si="26"/>
        <v/>
      </c>
      <c r="D125" s="21" t="str">
        <f t="shared" si="26"/>
        <v/>
      </c>
      <c r="E125" s="21" t="str">
        <f t="shared" si="26"/>
        <v/>
      </c>
      <c r="F125" s="21" t="str">
        <f t="shared" si="26"/>
        <v/>
      </c>
      <c r="G125" s="21" t="str">
        <f t="shared" si="26"/>
        <v/>
      </c>
      <c r="H125" s="21" t="str">
        <f t="shared" si="26"/>
        <v/>
      </c>
      <c r="I125" s="21" t="str">
        <f t="shared" si="26"/>
        <v/>
      </c>
      <c r="J125" s="21" t="str">
        <f t="shared" si="26"/>
        <v/>
      </c>
      <c r="K125" s="21" t="str">
        <f t="shared" si="26"/>
        <v/>
      </c>
      <c r="L125" s="21" t="str">
        <f t="shared" si="26"/>
        <v/>
      </c>
      <c r="M125" s="21" t="str">
        <f t="shared" si="26"/>
        <v/>
      </c>
      <c r="N125" s="22"/>
    </row>
    <row r="126" spans="1:14" x14ac:dyDescent="0.25">
      <c r="A126" s="14" t="str">
        <f t="shared" si="27"/>
        <v>Magellan Sutera</v>
      </c>
      <c r="B126" s="21" t="str">
        <f t="shared" si="26"/>
        <v/>
      </c>
      <c r="C126" s="21" t="str">
        <f t="shared" si="26"/>
        <v/>
      </c>
      <c r="D126" s="21" t="str">
        <f t="shared" si="26"/>
        <v/>
      </c>
      <c r="E126" s="21" t="str">
        <f t="shared" si="26"/>
        <v/>
      </c>
      <c r="F126" s="21" t="str">
        <f t="shared" si="26"/>
        <v/>
      </c>
      <c r="G126" s="21" t="str">
        <f t="shared" si="26"/>
        <v/>
      </c>
      <c r="H126" s="21" t="str">
        <f t="shared" si="26"/>
        <v/>
      </c>
      <c r="I126" s="21" t="str">
        <f t="shared" si="26"/>
        <v/>
      </c>
      <c r="J126" s="21" t="str">
        <f t="shared" si="26"/>
        <v/>
      </c>
      <c r="K126" s="21" t="str">
        <f t="shared" si="26"/>
        <v/>
      </c>
      <c r="L126" s="21" t="str">
        <f t="shared" si="26"/>
        <v/>
      </c>
      <c r="M126" s="21" t="str">
        <f t="shared" si="26"/>
        <v/>
      </c>
      <c r="N126" s="22"/>
    </row>
    <row r="127" spans="1:14" x14ac:dyDescent="0.25">
      <c r="A127" s="14" t="str">
        <f t="shared" si="27"/>
        <v>The Pacific Sutera</v>
      </c>
      <c r="B127" s="21" t="str">
        <f t="shared" si="26"/>
        <v/>
      </c>
      <c r="C127" s="21" t="str">
        <f t="shared" si="26"/>
        <v/>
      </c>
      <c r="D127" s="21" t="str">
        <f t="shared" si="26"/>
        <v/>
      </c>
      <c r="E127" s="21" t="str">
        <f t="shared" si="26"/>
        <v/>
      </c>
      <c r="F127" s="21" t="str">
        <f t="shared" si="26"/>
        <v/>
      </c>
      <c r="G127" s="21" t="str">
        <f t="shared" si="26"/>
        <v/>
      </c>
      <c r="H127" s="21" t="str">
        <f t="shared" si="26"/>
        <v/>
      </c>
      <c r="I127" s="21" t="str">
        <f t="shared" si="26"/>
        <v/>
      </c>
      <c r="J127" s="21" t="str">
        <f t="shared" si="26"/>
        <v/>
      </c>
      <c r="K127" s="21" t="str">
        <f t="shared" si="26"/>
        <v/>
      </c>
      <c r="L127" s="21" t="str">
        <f t="shared" si="26"/>
        <v/>
      </c>
      <c r="M127" s="21" t="str">
        <f t="shared" si="26"/>
        <v/>
      </c>
      <c r="N127" s="22"/>
    </row>
    <row r="128" spans="1:14" x14ac:dyDescent="0.25">
      <c r="A128" s="14" t="str">
        <f t="shared" si="27"/>
        <v>Miri Marriot Resort</v>
      </c>
      <c r="B128" s="21" t="str">
        <f t="shared" si="26"/>
        <v/>
      </c>
      <c r="C128" s="21" t="str">
        <f t="shared" si="26"/>
        <v/>
      </c>
      <c r="D128" s="21" t="str">
        <f t="shared" si="26"/>
        <v/>
      </c>
      <c r="E128" s="21" t="str">
        <f t="shared" si="26"/>
        <v/>
      </c>
      <c r="F128" s="21" t="str">
        <f t="shared" si="26"/>
        <v/>
      </c>
      <c r="G128" s="21" t="str">
        <f t="shared" si="26"/>
        <v/>
      </c>
      <c r="H128" s="21" t="str">
        <f t="shared" si="26"/>
        <v/>
      </c>
      <c r="I128" s="21" t="str">
        <f t="shared" si="26"/>
        <v/>
      </c>
      <c r="J128" s="21" t="str">
        <f t="shared" si="26"/>
        <v/>
      </c>
      <c r="K128" s="21" t="str">
        <f t="shared" si="26"/>
        <v/>
      </c>
      <c r="L128" s="21" t="str">
        <f t="shared" si="26"/>
        <v/>
      </c>
      <c r="M128" s="21" t="str">
        <f t="shared" si="26"/>
        <v/>
      </c>
      <c r="N128" s="22"/>
    </row>
    <row r="129" spans="1:14" x14ac:dyDescent="0.25">
      <c r="A129" s="14" t="str">
        <f t="shared" si="27"/>
        <v>MS Mulu Marriott</v>
      </c>
      <c r="B129" s="21" t="str">
        <f t="shared" si="26"/>
        <v/>
      </c>
      <c r="C129" s="21" t="str">
        <f t="shared" si="26"/>
        <v/>
      </c>
      <c r="D129" s="21" t="str">
        <f t="shared" si="26"/>
        <v/>
      </c>
      <c r="E129" s="21" t="str">
        <f t="shared" si="26"/>
        <v/>
      </c>
      <c r="F129" s="21" t="str">
        <f t="shared" si="26"/>
        <v/>
      </c>
      <c r="G129" s="21" t="str">
        <f t="shared" si="26"/>
        <v/>
      </c>
      <c r="H129" s="21" t="str">
        <f t="shared" si="26"/>
        <v/>
      </c>
      <c r="I129" s="21" t="str">
        <f t="shared" si="26"/>
        <v/>
      </c>
      <c r="J129" s="21" t="str">
        <f t="shared" si="26"/>
        <v/>
      </c>
      <c r="K129" s="21" t="str">
        <f t="shared" si="26"/>
        <v/>
      </c>
      <c r="L129" s="21" t="str">
        <f t="shared" si="26"/>
        <v/>
      </c>
      <c r="M129" s="21" t="str">
        <f t="shared" si="26"/>
        <v/>
      </c>
      <c r="N129" s="22"/>
    </row>
    <row r="130" spans="1:14" x14ac:dyDescent="0.25">
      <c r="A130" s="14" t="str">
        <f t="shared" si="27"/>
        <v>Jen Puteri Harbour</v>
      </c>
      <c r="B130" s="21" t="str">
        <f t="shared" si="26"/>
        <v/>
      </c>
      <c r="C130" s="21" t="str">
        <f t="shared" si="26"/>
        <v/>
      </c>
      <c r="D130" s="21" t="str">
        <f t="shared" si="26"/>
        <v/>
      </c>
      <c r="E130" s="21" t="str">
        <f t="shared" si="26"/>
        <v/>
      </c>
      <c r="F130" s="21" t="str">
        <f t="shared" si="26"/>
        <v/>
      </c>
      <c r="G130" s="21" t="str">
        <f t="shared" si="26"/>
        <v/>
      </c>
      <c r="H130" s="21" t="str">
        <f t="shared" si="26"/>
        <v/>
      </c>
      <c r="I130" s="21" t="str">
        <f t="shared" si="26"/>
        <v/>
      </c>
      <c r="J130" s="21" t="str">
        <f t="shared" si="26"/>
        <v/>
      </c>
      <c r="K130" s="21" t="str">
        <f t="shared" si="26"/>
        <v/>
      </c>
      <c r="L130" s="21" t="str">
        <f t="shared" si="26"/>
        <v/>
      </c>
      <c r="M130" s="21" t="str">
        <f t="shared" si="26"/>
        <v/>
      </c>
      <c r="N130" s="22">
        <f>SUM(B130:M130)</f>
        <v>0</v>
      </c>
    </row>
    <row r="131" spans="1:14" x14ac:dyDescent="0.25">
      <c r="A131" s="14" t="str">
        <f t="shared" si="27"/>
        <v>Tanjung Rhu Resort</v>
      </c>
      <c r="B131" s="21" t="str">
        <f t="shared" si="26"/>
        <v/>
      </c>
      <c r="C131" s="21" t="str">
        <f t="shared" si="26"/>
        <v/>
      </c>
      <c r="D131" s="21" t="str">
        <f t="shared" si="26"/>
        <v/>
      </c>
      <c r="E131" s="21" t="str">
        <f t="shared" si="26"/>
        <v/>
      </c>
      <c r="F131" s="21" t="str">
        <f t="shared" si="26"/>
        <v/>
      </c>
      <c r="G131" s="21" t="str">
        <f t="shared" si="26"/>
        <v/>
      </c>
      <c r="H131" s="21" t="str">
        <f t="shared" si="26"/>
        <v/>
      </c>
      <c r="I131" s="21" t="str">
        <f t="shared" si="26"/>
        <v/>
      </c>
      <c r="J131" s="21" t="str">
        <f t="shared" si="26"/>
        <v/>
      </c>
      <c r="K131" s="21" t="str">
        <f t="shared" si="26"/>
        <v/>
      </c>
      <c r="L131" s="21" t="str">
        <f t="shared" si="26"/>
        <v/>
      </c>
      <c r="M131" s="21" t="str">
        <f t="shared" si="26"/>
        <v/>
      </c>
      <c r="N131" s="22">
        <f>SUM(B131:M131)</f>
        <v>0</v>
      </c>
    </row>
    <row r="132" spans="1:14" x14ac:dyDescent="0.25">
      <c r="A132" s="14" t="str">
        <f t="shared" si="27"/>
        <v>Pullman KL Bangsar</v>
      </c>
      <c r="B132" s="21" t="str">
        <f t="shared" si="26"/>
        <v/>
      </c>
      <c r="C132" s="21" t="str">
        <f t="shared" si="26"/>
        <v/>
      </c>
      <c r="D132" s="21" t="str">
        <f t="shared" si="26"/>
        <v/>
      </c>
      <c r="E132" s="21" t="str">
        <f t="shared" si="26"/>
        <v/>
      </c>
      <c r="F132" s="21" t="str">
        <f t="shared" si="26"/>
        <v/>
      </c>
      <c r="G132" s="21" t="str">
        <f t="shared" si="26"/>
        <v/>
      </c>
      <c r="H132" s="21" t="str">
        <f t="shared" si="26"/>
        <v/>
      </c>
      <c r="I132" s="21" t="str">
        <f t="shared" si="26"/>
        <v/>
      </c>
      <c r="J132" s="21" t="str">
        <f t="shared" si="26"/>
        <v/>
      </c>
      <c r="K132" s="21" t="str">
        <f t="shared" si="26"/>
        <v/>
      </c>
      <c r="L132" s="21" t="str">
        <f t="shared" si="26"/>
        <v/>
      </c>
      <c r="M132" s="21" t="str">
        <f t="shared" si="26"/>
        <v/>
      </c>
      <c r="N132" s="22"/>
    </row>
    <row r="133" spans="1:14" x14ac:dyDescent="0.25">
      <c r="A133" s="15"/>
      <c r="B133" s="23">
        <f t="shared" ref="B133:M133" si="28">SUM(B122:B132)</f>
        <v>0</v>
      </c>
      <c r="C133" s="23">
        <f t="shared" si="28"/>
        <v>0</v>
      </c>
      <c r="D133" s="23">
        <f t="shared" si="28"/>
        <v>0</v>
      </c>
      <c r="E133" s="23">
        <f t="shared" si="28"/>
        <v>0</v>
      </c>
      <c r="F133" s="23">
        <f t="shared" si="28"/>
        <v>0</v>
      </c>
      <c r="G133" s="23">
        <f t="shared" si="28"/>
        <v>0</v>
      </c>
      <c r="H133" s="23">
        <f t="shared" si="28"/>
        <v>0</v>
      </c>
      <c r="I133" s="23">
        <f t="shared" si="28"/>
        <v>0</v>
      </c>
      <c r="J133" s="23">
        <f t="shared" si="28"/>
        <v>0</v>
      </c>
      <c r="K133" s="23">
        <f t="shared" si="28"/>
        <v>0</v>
      </c>
      <c r="L133" s="23">
        <f t="shared" si="28"/>
        <v>0</v>
      </c>
      <c r="M133" s="23">
        <f t="shared" si="28"/>
        <v>0</v>
      </c>
      <c r="N133" s="24">
        <f>SUM(B133:M133)</f>
        <v>0</v>
      </c>
    </row>
    <row r="134" spans="1:14" x14ac:dyDescent="0.25">
      <c r="A134" s="10" t="s">
        <v>57</v>
      </c>
      <c r="B134" s="11"/>
      <c r="C134" s="11"/>
      <c r="D134" s="11"/>
      <c r="E134" s="11"/>
      <c r="F134" s="11"/>
      <c r="G134" s="11"/>
      <c r="H134" s="11"/>
      <c r="I134" s="11"/>
      <c r="J134" s="16"/>
      <c r="K134" s="16"/>
      <c r="L134" s="16"/>
      <c r="M134" s="16"/>
      <c r="N134" s="13"/>
    </row>
    <row r="135" spans="1:14" x14ac:dyDescent="0.25">
      <c r="A135" s="14" t="str">
        <f>A122</f>
        <v>Sheraton Imperial</v>
      </c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26">
        <f>SUM(B135:M135)</f>
        <v>0</v>
      </c>
    </row>
    <row r="136" spans="1:14" x14ac:dyDescent="0.25">
      <c r="A136" s="14" t="str">
        <f t="shared" ref="A136:A145" si="29">A123</f>
        <v>Sunway Resort</v>
      </c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26">
        <f>SUM(B136:M136)</f>
        <v>0</v>
      </c>
    </row>
    <row r="137" spans="1:14" x14ac:dyDescent="0.25">
      <c r="A137" s="14" t="str">
        <f t="shared" si="29"/>
        <v>Renaissance</v>
      </c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26"/>
    </row>
    <row r="138" spans="1:14" x14ac:dyDescent="0.25">
      <c r="A138" s="14" t="str">
        <f t="shared" si="29"/>
        <v>Clubmed Cherating</v>
      </c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26"/>
    </row>
    <row r="139" spans="1:14" x14ac:dyDescent="0.25">
      <c r="A139" s="14" t="str">
        <f t="shared" si="29"/>
        <v>Magellan Sutera</v>
      </c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26"/>
    </row>
    <row r="140" spans="1:14" x14ac:dyDescent="0.25">
      <c r="A140" s="14" t="str">
        <f t="shared" si="29"/>
        <v>The Pacific Sutera</v>
      </c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26"/>
    </row>
    <row r="141" spans="1:14" x14ac:dyDescent="0.25">
      <c r="A141" s="14" t="str">
        <f t="shared" si="29"/>
        <v>Miri Marriot Resort</v>
      </c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26"/>
    </row>
    <row r="142" spans="1:14" x14ac:dyDescent="0.25">
      <c r="A142" s="14" t="str">
        <f t="shared" si="29"/>
        <v>MS Mulu Marriott</v>
      </c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26">
        <f>SUM(B142:M142)</f>
        <v>0</v>
      </c>
    </row>
    <row r="143" spans="1:14" x14ac:dyDescent="0.25">
      <c r="A143" s="14" t="str">
        <f t="shared" si="29"/>
        <v>Jen Puteri Harbour</v>
      </c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26">
        <f>SUM(B143:M143)</f>
        <v>0</v>
      </c>
    </row>
    <row r="144" spans="1:14" x14ac:dyDescent="0.25">
      <c r="A144" s="14" t="str">
        <f t="shared" si="29"/>
        <v>Tanjung Rhu Resort</v>
      </c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26">
        <f>SUM(B144:M144)</f>
        <v>0</v>
      </c>
    </row>
    <row r="145" spans="1:14" x14ac:dyDescent="0.25">
      <c r="A145" s="14" t="str">
        <f t="shared" si="29"/>
        <v>Pullman KL Bangsar</v>
      </c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26"/>
    </row>
    <row r="146" spans="1:14" x14ac:dyDescent="0.25">
      <c r="A146" s="15"/>
      <c r="B146" s="27">
        <f t="shared" ref="B146:N146" si="30">SUM(B135:B145)</f>
        <v>0</v>
      </c>
      <c r="C146" s="27">
        <f t="shared" si="30"/>
        <v>0</v>
      </c>
      <c r="D146" s="27">
        <f t="shared" si="30"/>
        <v>0</v>
      </c>
      <c r="E146" s="27">
        <f t="shared" si="30"/>
        <v>0</v>
      </c>
      <c r="F146" s="27">
        <f t="shared" si="30"/>
        <v>0</v>
      </c>
      <c r="G146" s="27">
        <f t="shared" si="30"/>
        <v>0</v>
      </c>
      <c r="H146" s="27">
        <f t="shared" si="30"/>
        <v>0</v>
      </c>
      <c r="I146" s="27">
        <f t="shared" si="30"/>
        <v>0</v>
      </c>
      <c r="J146" s="27">
        <f t="shared" si="30"/>
        <v>0</v>
      </c>
      <c r="K146" s="27">
        <f t="shared" si="30"/>
        <v>0</v>
      </c>
      <c r="L146" s="27">
        <f t="shared" si="30"/>
        <v>0</v>
      </c>
      <c r="M146" s="27">
        <f t="shared" si="30"/>
        <v>0</v>
      </c>
      <c r="N146" s="28">
        <f t="shared" si="30"/>
        <v>0</v>
      </c>
    </row>
    <row r="147" spans="1:14" x14ac:dyDescent="0.25">
      <c r="A147" s="10" t="s">
        <v>58</v>
      </c>
      <c r="B147" s="11"/>
      <c r="C147" s="11"/>
      <c r="D147" s="11"/>
      <c r="E147" s="11"/>
      <c r="F147" s="11"/>
      <c r="G147" s="11"/>
      <c r="H147" s="11"/>
      <c r="I147" s="11"/>
      <c r="J147" s="16"/>
      <c r="K147" s="16"/>
      <c r="L147" s="16"/>
      <c r="M147" s="16"/>
      <c r="N147" s="13"/>
    </row>
    <row r="148" spans="1:14" x14ac:dyDescent="0.25">
      <c r="A148" s="14" t="str">
        <f>A135</f>
        <v>Sheraton Imperial</v>
      </c>
      <c r="B148" s="41" t="str">
        <f>IF(B161&gt;0,B174/B161,"")</f>
        <v/>
      </c>
      <c r="C148" s="41" t="str">
        <f t="shared" ref="C148:M148" si="31">IF(C161&gt;0,C174/C161,"")</f>
        <v/>
      </c>
      <c r="D148" s="41" t="str">
        <f t="shared" si="31"/>
        <v/>
      </c>
      <c r="E148" s="41" t="str">
        <f t="shared" si="31"/>
        <v/>
      </c>
      <c r="F148" s="41" t="str">
        <f t="shared" si="31"/>
        <v/>
      </c>
      <c r="G148" s="41" t="str">
        <f t="shared" si="31"/>
        <v/>
      </c>
      <c r="H148" s="41" t="str">
        <f t="shared" si="31"/>
        <v/>
      </c>
      <c r="I148" s="41" t="str">
        <f t="shared" si="31"/>
        <v/>
      </c>
      <c r="J148" s="41" t="str">
        <f t="shared" si="31"/>
        <v/>
      </c>
      <c r="K148" s="41" t="str">
        <f t="shared" si="31"/>
        <v/>
      </c>
      <c r="L148" s="41" t="str">
        <f t="shared" si="31"/>
        <v/>
      </c>
      <c r="M148" s="41" t="str">
        <f t="shared" si="31"/>
        <v/>
      </c>
      <c r="N148" s="40">
        <f>SUM(B148:M148)</f>
        <v>0</v>
      </c>
    </row>
    <row r="149" spans="1:14" x14ac:dyDescent="0.25">
      <c r="A149" s="14" t="str">
        <f t="shared" ref="A149:A158" si="32">A136</f>
        <v>Sunway Resort</v>
      </c>
      <c r="B149" s="41" t="str">
        <f t="shared" ref="B149:M158" si="33">IF(B162&gt;0,B175/B162,"")</f>
        <v/>
      </c>
      <c r="C149" s="41" t="str">
        <f t="shared" si="33"/>
        <v/>
      </c>
      <c r="D149" s="41" t="str">
        <f t="shared" si="33"/>
        <v/>
      </c>
      <c r="E149" s="41" t="str">
        <f t="shared" si="33"/>
        <v/>
      </c>
      <c r="F149" s="41" t="str">
        <f t="shared" si="33"/>
        <v/>
      </c>
      <c r="G149" s="41" t="str">
        <f t="shared" si="33"/>
        <v/>
      </c>
      <c r="H149" s="41" t="str">
        <f t="shared" si="33"/>
        <v/>
      </c>
      <c r="I149" s="41" t="str">
        <f t="shared" si="33"/>
        <v/>
      </c>
      <c r="J149" s="41" t="str">
        <f t="shared" si="33"/>
        <v/>
      </c>
      <c r="K149" s="41" t="str">
        <f t="shared" si="33"/>
        <v/>
      </c>
      <c r="L149" s="41" t="str">
        <f t="shared" si="33"/>
        <v/>
      </c>
      <c r="M149" s="41" t="str">
        <f t="shared" si="33"/>
        <v/>
      </c>
      <c r="N149" s="40">
        <f>SUM(B149:M149)</f>
        <v>0</v>
      </c>
    </row>
    <row r="150" spans="1:14" x14ac:dyDescent="0.25">
      <c r="A150" s="14" t="str">
        <f t="shared" si="32"/>
        <v>Renaissance</v>
      </c>
      <c r="B150" s="41" t="str">
        <f t="shared" si="33"/>
        <v/>
      </c>
      <c r="C150" s="41" t="str">
        <f t="shared" si="33"/>
        <v/>
      </c>
      <c r="D150" s="41" t="str">
        <f t="shared" si="33"/>
        <v/>
      </c>
      <c r="E150" s="41" t="str">
        <f t="shared" si="33"/>
        <v/>
      </c>
      <c r="F150" s="41" t="str">
        <f t="shared" si="33"/>
        <v/>
      </c>
      <c r="G150" s="41" t="str">
        <f t="shared" si="33"/>
        <v/>
      </c>
      <c r="H150" s="41" t="str">
        <f t="shared" si="33"/>
        <v/>
      </c>
      <c r="I150" s="41" t="str">
        <f t="shared" si="33"/>
        <v/>
      </c>
      <c r="J150" s="41" t="str">
        <f t="shared" si="33"/>
        <v/>
      </c>
      <c r="K150" s="41" t="str">
        <f t="shared" si="33"/>
        <v/>
      </c>
      <c r="L150" s="41" t="str">
        <f t="shared" si="33"/>
        <v/>
      </c>
      <c r="M150" s="41" t="str">
        <f t="shared" si="33"/>
        <v/>
      </c>
      <c r="N150" s="40"/>
    </row>
    <row r="151" spans="1:14" x14ac:dyDescent="0.25">
      <c r="A151" s="14" t="str">
        <f t="shared" si="32"/>
        <v>Clubmed Cherating</v>
      </c>
      <c r="B151" s="41" t="str">
        <f t="shared" si="33"/>
        <v/>
      </c>
      <c r="C151" s="41" t="str">
        <f t="shared" si="33"/>
        <v/>
      </c>
      <c r="D151" s="41" t="str">
        <f t="shared" si="33"/>
        <v/>
      </c>
      <c r="E151" s="41" t="str">
        <f t="shared" si="33"/>
        <v/>
      </c>
      <c r="F151" s="41" t="str">
        <f t="shared" si="33"/>
        <v/>
      </c>
      <c r="G151" s="41" t="str">
        <f t="shared" si="33"/>
        <v/>
      </c>
      <c r="H151" s="41" t="str">
        <f t="shared" si="33"/>
        <v/>
      </c>
      <c r="I151" s="41" t="str">
        <f t="shared" si="33"/>
        <v/>
      </c>
      <c r="J151" s="41" t="str">
        <f t="shared" si="33"/>
        <v/>
      </c>
      <c r="K151" s="41" t="str">
        <f t="shared" si="33"/>
        <v/>
      </c>
      <c r="L151" s="41" t="str">
        <f t="shared" si="33"/>
        <v/>
      </c>
      <c r="M151" s="41" t="str">
        <f t="shared" si="33"/>
        <v/>
      </c>
      <c r="N151" s="40"/>
    </row>
    <row r="152" spans="1:14" x14ac:dyDescent="0.25">
      <c r="A152" s="14" t="str">
        <f t="shared" si="32"/>
        <v>Magellan Sutera</v>
      </c>
      <c r="B152" s="41" t="str">
        <f t="shared" si="33"/>
        <v/>
      </c>
      <c r="C152" s="41" t="str">
        <f t="shared" si="33"/>
        <v/>
      </c>
      <c r="D152" s="41" t="str">
        <f t="shared" si="33"/>
        <v/>
      </c>
      <c r="E152" s="41" t="str">
        <f t="shared" si="33"/>
        <v/>
      </c>
      <c r="F152" s="41" t="str">
        <f t="shared" si="33"/>
        <v/>
      </c>
      <c r="G152" s="41" t="str">
        <f t="shared" si="33"/>
        <v/>
      </c>
      <c r="H152" s="41" t="str">
        <f t="shared" si="33"/>
        <v/>
      </c>
      <c r="I152" s="41" t="str">
        <f t="shared" si="33"/>
        <v/>
      </c>
      <c r="J152" s="41" t="str">
        <f t="shared" si="33"/>
        <v/>
      </c>
      <c r="K152" s="41" t="str">
        <f t="shared" si="33"/>
        <v/>
      </c>
      <c r="L152" s="41" t="str">
        <f t="shared" si="33"/>
        <v/>
      </c>
      <c r="M152" s="41" t="str">
        <f t="shared" si="33"/>
        <v/>
      </c>
      <c r="N152" s="40"/>
    </row>
    <row r="153" spans="1:14" x14ac:dyDescent="0.25">
      <c r="A153" s="14" t="str">
        <f t="shared" si="32"/>
        <v>The Pacific Sutera</v>
      </c>
      <c r="B153" s="41" t="str">
        <f t="shared" si="33"/>
        <v/>
      </c>
      <c r="C153" s="41" t="str">
        <f t="shared" si="33"/>
        <v/>
      </c>
      <c r="D153" s="41" t="str">
        <f t="shared" si="33"/>
        <v/>
      </c>
      <c r="E153" s="41" t="str">
        <f t="shared" si="33"/>
        <v/>
      </c>
      <c r="F153" s="41" t="str">
        <f t="shared" si="33"/>
        <v/>
      </c>
      <c r="G153" s="41" t="str">
        <f t="shared" si="33"/>
        <v/>
      </c>
      <c r="H153" s="41" t="str">
        <f t="shared" si="33"/>
        <v/>
      </c>
      <c r="I153" s="41" t="str">
        <f t="shared" si="33"/>
        <v/>
      </c>
      <c r="J153" s="41" t="str">
        <f t="shared" si="33"/>
        <v/>
      </c>
      <c r="K153" s="41" t="str">
        <f t="shared" si="33"/>
        <v/>
      </c>
      <c r="L153" s="41" t="str">
        <f t="shared" si="33"/>
        <v/>
      </c>
      <c r="M153" s="41" t="str">
        <f t="shared" si="33"/>
        <v/>
      </c>
      <c r="N153" s="40"/>
    </row>
    <row r="154" spans="1:14" x14ac:dyDescent="0.25">
      <c r="A154" s="14" t="str">
        <f t="shared" si="32"/>
        <v>Miri Marriot Resort</v>
      </c>
      <c r="B154" s="41" t="str">
        <f t="shared" si="33"/>
        <v/>
      </c>
      <c r="C154" s="41" t="str">
        <f t="shared" si="33"/>
        <v/>
      </c>
      <c r="D154" s="41" t="str">
        <f t="shared" si="33"/>
        <v/>
      </c>
      <c r="E154" s="41" t="str">
        <f t="shared" si="33"/>
        <v/>
      </c>
      <c r="F154" s="41" t="str">
        <f t="shared" si="33"/>
        <v/>
      </c>
      <c r="G154" s="41" t="str">
        <f t="shared" si="33"/>
        <v/>
      </c>
      <c r="H154" s="41" t="str">
        <f t="shared" si="33"/>
        <v/>
      </c>
      <c r="I154" s="41" t="str">
        <f t="shared" si="33"/>
        <v/>
      </c>
      <c r="J154" s="41" t="str">
        <f t="shared" si="33"/>
        <v/>
      </c>
      <c r="K154" s="41" t="str">
        <f t="shared" si="33"/>
        <v/>
      </c>
      <c r="L154" s="41" t="str">
        <f t="shared" si="33"/>
        <v/>
      </c>
      <c r="M154" s="41" t="str">
        <f t="shared" si="33"/>
        <v/>
      </c>
      <c r="N154" s="40"/>
    </row>
    <row r="155" spans="1:14" x14ac:dyDescent="0.25">
      <c r="A155" s="14" t="str">
        <f t="shared" si="32"/>
        <v>MS Mulu Marriott</v>
      </c>
      <c r="B155" s="41" t="str">
        <f t="shared" si="33"/>
        <v/>
      </c>
      <c r="C155" s="41" t="str">
        <f t="shared" si="33"/>
        <v/>
      </c>
      <c r="D155" s="41" t="str">
        <f t="shared" si="33"/>
        <v/>
      </c>
      <c r="E155" s="41" t="str">
        <f t="shared" si="33"/>
        <v/>
      </c>
      <c r="F155" s="41" t="str">
        <f t="shared" si="33"/>
        <v/>
      </c>
      <c r="G155" s="41" t="str">
        <f t="shared" si="33"/>
        <v/>
      </c>
      <c r="H155" s="41" t="str">
        <f t="shared" si="33"/>
        <v/>
      </c>
      <c r="I155" s="41" t="str">
        <f t="shared" si="33"/>
        <v/>
      </c>
      <c r="J155" s="41" t="str">
        <f t="shared" si="33"/>
        <v/>
      </c>
      <c r="K155" s="41" t="str">
        <f t="shared" si="33"/>
        <v/>
      </c>
      <c r="L155" s="41" t="str">
        <f t="shared" si="33"/>
        <v/>
      </c>
      <c r="M155" s="41" t="str">
        <f t="shared" si="33"/>
        <v/>
      </c>
      <c r="N155" s="40">
        <f>SUM(B155:M155)</f>
        <v>0</v>
      </c>
    </row>
    <row r="156" spans="1:14" x14ac:dyDescent="0.25">
      <c r="A156" s="14" t="str">
        <f t="shared" si="32"/>
        <v>Jen Puteri Harbour</v>
      </c>
      <c r="B156" s="41" t="str">
        <f t="shared" si="33"/>
        <v/>
      </c>
      <c r="C156" s="41" t="str">
        <f t="shared" si="33"/>
        <v/>
      </c>
      <c r="D156" s="41" t="str">
        <f t="shared" si="33"/>
        <v/>
      </c>
      <c r="E156" s="41" t="str">
        <f t="shared" si="33"/>
        <v/>
      </c>
      <c r="F156" s="41" t="str">
        <f t="shared" si="33"/>
        <v/>
      </c>
      <c r="G156" s="41" t="str">
        <f t="shared" si="33"/>
        <v/>
      </c>
      <c r="H156" s="41" t="str">
        <f t="shared" si="33"/>
        <v/>
      </c>
      <c r="I156" s="41" t="str">
        <f t="shared" si="33"/>
        <v/>
      </c>
      <c r="J156" s="41" t="str">
        <f t="shared" si="33"/>
        <v/>
      </c>
      <c r="K156" s="41" t="str">
        <f t="shared" si="33"/>
        <v/>
      </c>
      <c r="L156" s="41" t="str">
        <f t="shared" si="33"/>
        <v/>
      </c>
      <c r="M156" s="41" t="str">
        <f t="shared" si="33"/>
        <v/>
      </c>
      <c r="N156" s="40">
        <f>SUM(B156:M156)</f>
        <v>0</v>
      </c>
    </row>
    <row r="157" spans="1:14" x14ac:dyDescent="0.25">
      <c r="A157" s="14" t="str">
        <f t="shared" si="32"/>
        <v>Tanjung Rhu Resort</v>
      </c>
      <c r="B157" s="41" t="str">
        <f t="shared" si="33"/>
        <v/>
      </c>
      <c r="C157" s="41" t="str">
        <f t="shared" si="33"/>
        <v/>
      </c>
      <c r="D157" s="41" t="str">
        <f t="shared" si="33"/>
        <v/>
      </c>
      <c r="E157" s="41" t="str">
        <f t="shared" si="33"/>
        <v/>
      </c>
      <c r="F157" s="41" t="str">
        <f t="shared" si="33"/>
        <v/>
      </c>
      <c r="G157" s="41" t="str">
        <f t="shared" si="33"/>
        <v/>
      </c>
      <c r="H157" s="41" t="str">
        <f t="shared" si="33"/>
        <v/>
      </c>
      <c r="I157" s="41" t="str">
        <f t="shared" si="33"/>
        <v/>
      </c>
      <c r="J157" s="41" t="str">
        <f t="shared" si="33"/>
        <v/>
      </c>
      <c r="K157" s="41" t="str">
        <f t="shared" si="33"/>
        <v/>
      </c>
      <c r="L157" s="41" t="str">
        <f t="shared" si="33"/>
        <v/>
      </c>
      <c r="M157" s="41" t="str">
        <f t="shared" si="33"/>
        <v/>
      </c>
      <c r="N157" s="40">
        <f>SUM(B157:M157)</f>
        <v>0</v>
      </c>
    </row>
    <row r="158" spans="1:14" x14ac:dyDescent="0.25">
      <c r="A158" s="14" t="str">
        <f t="shared" si="32"/>
        <v>Pullman KL Bangsar</v>
      </c>
      <c r="B158" s="41" t="str">
        <f t="shared" si="33"/>
        <v/>
      </c>
      <c r="C158" s="41" t="str">
        <f t="shared" si="33"/>
        <v/>
      </c>
      <c r="D158" s="41" t="str">
        <f t="shared" si="33"/>
        <v/>
      </c>
      <c r="E158" s="41" t="str">
        <f t="shared" si="33"/>
        <v/>
      </c>
      <c r="F158" s="41" t="str">
        <f t="shared" si="33"/>
        <v/>
      </c>
      <c r="G158" s="41" t="str">
        <f t="shared" si="33"/>
        <v/>
      </c>
      <c r="H158" s="41" t="str">
        <f t="shared" si="33"/>
        <v/>
      </c>
      <c r="I158" s="41" t="str">
        <f t="shared" si="33"/>
        <v/>
      </c>
      <c r="J158" s="41" t="str">
        <f t="shared" si="33"/>
        <v/>
      </c>
      <c r="K158" s="41" t="str">
        <f t="shared" si="33"/>
        <v/>
      </c>
      <c r="L158" s="41" t="str">
        <f t="shared" si="33"/>
        <v/>
      </c>
      <c r="M158" s="41" t="str">
        <f t="shared" si="33"/>
        <v/>
      </c>
      <c r="N158" s="40"/>
    </row>
    <row r="159" spans="1:14" x14ac:dyDescent="0.25">
      <c r="A159" s="15"/>
      <c r="B159" s="53" t="str">
        <f t="shared" ref="B159:M159" si="34">IF(B172&gt;0,B185/B172,"")</f>
        <v/>
      </c>
      <c r="C159" s="53" t="str">
        <f t="shared" si="34"/>
        <v/>
      </c>
      <c r="D159" s="53" t="str">
        <f t="shared" si="34"/>
        <v/>
      </c>
      <c r="E159" s="53" t="str">
        <f t="shared" si="34"/>
        <v/>
      </c>
      <c r="F159" s="53" t="str">
        <f t="shared" si="34"/>
        <v/>
      </c>
      <c r="G159" s="53" t="str">
        <f t="shared" si="34"/>
        <v/>
      </c>
      <c r="H159" s="53" t="str">
        <f t="shared" si="34"/>
        <v/>
      </c>
      <c r="I159" s="53" t="str">
        <f t="shared" si="34"/>
        <v/>
      </c>
      <c r="J159" s="53" t="str">
        <f t="shared" si="34"/>
        <v/>
      </c>
      <c r="K159" s="53" t="str">
        <f t="shared" si="34"/>
        <v/>
      </c>
      <c r="L159" s="53" t="str">
        <f t="shared" si="34"/>
        <v/>
      </c>
      <c r="M159" s="53" t="str">
        <f t="shared" si="34"/>
        <v/>
      </c>
      <c r="N159" s="52">
        <f t="shared" ref="N159" si="35">AVERAGE(N148:N158)</f>
        <v>0</v>
      </c>
    </row>
    <row r="160" spans="1:14" x14ac:dyDescent="0.25">
      <c r="A160" s="10" t="s">
        <v>59</v>
      </c>
      <c r="B160" s="11"/>
      <c r="C160" s="11"/>
      <c r="D160" s="11"/>
      <c r="E160" s="11"/>
      <c r="F160" s="11"/>
      <c r="G160" s="11"/>
      <c r="H160" s="11"/>
      <c r="I160" s="11"/>
      <c r="J160" s="16"/>
      <c r="K160" s="16"/>
      <c r="L160" s="16"/>
      <c r="M160" s="16"/>
      <c r="N160" s="13"/>
    </row>
    <row r="161" spans="1:14" x14ac:dyDescent="0.25">
      <c r="A161" s="14" t="str">
        <f>A148</f>
        <v>Sheraton Imperial</v>
      </c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26">
        <f>SUM(B161:M161)</f>
        <v>0</v>
      </c>
    </row>
    <row r="162" spans="1:14" x14ac:dyDescent="0.25">
      <c r="A162" s="14" t="str">
        <f t="shared" ref="A162:A171" si="36">A149</f>
        <v>Sunway Resort</v>
      </c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26">
        <f>SUM(B162:M162)</f>
        <v>0</v>
      </c>
    </row>
    <row r="163" spans="1:14" x14ac:dyDescent="0.25">
      <c r="A163" s="14" t="str">
        <f t="shared" si="36"/>
        <v>Renaissance</v>
      </c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26">
        <f>SUM(B163:M163)</f>
        <v>0</v>
      </c>
    </row>
    <row r="164" spans="1:14" x14ac:dyDescent="0.25">
      <c r="A164" s="14" t="str">
        <f t="shared" si="36"/>
        <v>Clubmed Cherating</v>
      </c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26"/>
    </row>
    <row r="165" spans="1:14" x14ac:dyDescent="0.25">
      <c r="A165" s="14" t="str">
        <f t="shared" si="36"/>
        <v>Magellan Sutera</v>
      </c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26"/>
    </row>
    <row r="166" spans="1:14" x14ac:dyDescent="0.25">
      <c r="A166" s="14" t="str">
        <f t="shared" si="36"/>
        <v>The Pacific Sutera</v>
      </c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26"/>
    </row>
    <row r="167" spans="1:14" x14ac:dyDescent="0.25">
      <c r="A167" s="14" t="str">
        <f t="shared" si="36"/>
        <v>Miri Marriot Resort</v>
      </c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26"/>
    </row>
    <row r="168" spans="1:14" x14ac:dyDescent="0.25">
      <c r="A168" s="14" t="str">
        <f t="shared" si="36"/>
        <v>MS Mulu Marriott</v>
      </c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26"/>
    </row>
    <row r="169" spans="1:14" x14ac:dyDescent="0.25">
      <c r="A169" s="14" t="str">
        <f t="shared" si="36"/>
        <v>Jen Puteri Harbour</v>
      </c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26">
        <f>SUM(B169:M169)</f>
        <v>0</v>
      </c>
    </row>
    <row r="170" spans="1:14" x14ac:dyDescent="0.25">
      <c r="A170" s="14" t="str">
        <f t="shared" si="36"/>
        <v>Tanjung Rhu Resort</v>
      </c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26">
        <f>SUM(B170:M170)</f>
        <v>0</v>
      </c>
    </row>
    <row r="171" spans="1:14" x14ac:dyDescent="0.25">
      <c r="A171" s="14" t="str">
        <f t="shared" si="36"/>
        <v>Pullman KL Bangsar</v>
      </c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26"/>
    </row>
    <row r="172" spans="1:14" x14ac:dyDescent="0.25">
      <c r="A172" s="15"/>
      <c r="B172" s="27">
        <f t="shared" ref="B172:N172" si="37">SUM(B161:B170)</f>
        <v>0</v>
      </c>
      <c r="C172" s="27">
        <f t="shared" si="37"/>
        <v>0</v>
      </c>
      <c r="D172" s="27">
        <f t="shared" si="37"/>
        <v>0</v>
      </c>
      <c r="E172" s="27">
        <f t="shared" si="37"/>
        <v>0</v>
      </c>
      <c r="F172" s="27">
        <f t="shared" si="37"/>
        <v>0</v>
      </c>
      <c r="G172" s="27">
        <f t="shared" si="37"/>
        <v>0</v>
      </c>
      <c r="H172" s="27">
        <f t="shared" si="37"/>
        <v>0</v>
      </c>
      <c r="I172" s="27">
        <f t="shared" si="37"/>
        <v>0</v>
      </c>
      <c r="J172" s="27">
        <f t="shared" si="37"/>
        <v>0</v>
      </c>
      <c r="K172" s="27">
        <f t="shared" si="37"/>
        <v>0</v>
      </c>
      <c r="L172" s="27">
        <f t="shared" si="37"/>
        <v>0</v>
      </c>
      <c r="M172" s="27">
        <f t="shared" si="37"/>
        <v>0</v>
      </c>
      <c r="N172" s="28">
        <f t="shared" si="37"/>
        <v>0</v>
      </c>
    </row>
    <row r="173" spans="1:14" x14ac:dyDescent="0.25">
      <c r="A173" s="10" t="s">
        <v>60</v>
      </c>
      <c r="B173" s="11"/>
      <c r="C173" s="11"/>
      <c r="D173" s="11"/>
      <c r="E173" s="11"/>
      <c r="F173" s="11"/>
      <c r="G173" s="11"/>
      <c r="H173" s="11"/>
      <c r="I173" s="11"/>
      <c r="J173" s="16"/>
      <c r="K173" s="16"/>
      <c r="L173" s="16"/>
      <c r="M173" s="16"/>
      <c r="N173" s="13"/>
    </row>
    <row r="174" spans="1:14" x14ac:dyDescent="0.25">
      <c r="A174" s="14" t="str">
        <f>A161</f>
        <v>Sheraton Imperial</v>
      </c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26">
        <f>SUM(B174:M174)</f>
        <v>0</v>
      </c>
    </row>
    <row r="175" spans="1:14" x14ac:dyDescent="0.25">
      <c r="A175" s="14" t="str">
        <f t="shared" ref="A175:A184" si="38">A162</f>
        <v>Sunway Resort</v>
      </c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26">
        <f>SUM(B175:M175)</f>
        <v>0</v>
      </c>
    </row>
    <row r="176" spans="1:14" x14ac:dyDescent="0.25">
      <c r="A176" s="14" t="str">
        <f t="shared" si="38"/>
        <v>Renaissance</v>
      </c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26">
        <f>SUM(B176:M176)</f>
        <v>0</v>
      </c>
    </row>
    <row r="177" spans="1:14" x14ac:dyDescent="0.25">
      <c r="A177" s="14" t="str">
        <f t="shared" si="38"/>
        <v>Clubmed Cherating</v>
      </c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26"/>
    </row>
    <row r="178" spans="1:14" x14ac:dyDescent="0.25">
      <c r="A178" s="14" t="str">
        <f t="shared" si="38"/>
        <v>Magellan Sutera</v>
      </c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26"/>
    </row>
    <row r="179" spans="1:14" x14ac:dyDescent="0.25">
      <c r="A179" s="14" t="str">
        <f t="shared" si="38"/>
        <v>The Pacific Sutera</v>
      </c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26"/>
    </row>
    <row r="180" spans="1:14" x14ac:dyDescent="0.25">
      <c r="A180" s="14" t="str">
        <f t="shared" si="38"/>
        <v>Miri Marriot Resort</v>
      </c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26"/>
    </row>
    <row r="181" spans="1:14" x14ac:dyDescent="0.25">
      <c r="A181" s="14" t="str">
        <f t="shared" si="38"/>
        <v>MS Mulu Marriott</v>
      </c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26"/>
    </row>
    <row r="182" spans="1:14" x14ac:dyDescent="0.25">
      <c r="A182" s="14" t="str">
        <f t="shared" si="38"/>
        <v>Jen Puteri Harbour</v>
      </c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26">
        <f>SUM(B182:M182)</f>
        <v>0</v>
      </c>
    </row>
    <row r="183" spans="1:14" x14ac:dyDescent="0.25">
      <c r="A183" s="14" t="str">
        <f t="shared" si="38"/>
        <v>Tanjung Rhu Resort</v>
      </c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26">
        <f>SUM(B183:M183)</f>
        <v>0</v>
      </c>
    </row>
    <row r="184" spans="1:14" x14ac:dyDescent="0.25">
      <c r="A184" s="14" t="str">
        <f t="shared" si="38"/>
        <v>Pullman KL Bangsar</v>
      </c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26"/>
    </row>
    <row r="185" spans="1:14" x14ac:dyDescent="0.25">
      <c r="A185" s="15"/>
      <c r="B185" s="27">
        <f t="shared" ref="B185:N185" si="39">SUM(B174:B183)</f>
        <v>0</v>
      </c>
      <c r="C185" s="27">
        <f t="shared" si="39"/>
        <v>0</v>
      </c>
      <c r="D185" s="27">
        <f t="shared" si="39"/>
        <v>0</v>
      </c>
      <c r="E185" s="27">
        <f t="shared" si="39"/>
        <v>0</v>
      </c>
      <c r="F185" s="27">
        <f t="shared" si="39"/>
        <v>0</v>
      </c>
      <c r="G185" s="27">
        <f t="shared" si="39"/>
        <v>0</v>
      </c>
      <c r="H185" s="27">
        <f t="shared" si="39"/>
        <v>0</v>
      </c>
      <c r="I185" s="27">
        <f t="shared" si="39"/>
        <v>0</v>
      </c>
      <c r="J185" s="27">
        <f t="shared" si="39"/>
        <v>0</v>
      </c>
      <c r="K185" s="27">
        <f t="shared" si="39"/>
        <v>0</v>
      </c>
      <c r="L185" s="27">
        <f t="shared" si="39"/>
        <v>0</v>
      </c>
      <c r="M185" s="27">
        <f t="shared" si="39"/>
        <v>0</v>
      </c>
      <c r="N185" s="28">
        <f t="shared" si="39"/>
        <v>0</v>
      </c>
    </row>
    <row r="186" spans="1:14" x14ac:dyDescent="0.25">
      <c r="A186" s="10" t="s">
        <v>61</v>
      </c>
      <c r="B186" s="11"/>
      <c r="C186" s="11"/>
      <c r="D186" s="11"/>
      <c r="E186" s="11"/>
      <c r="F186" s="11"/>
      <c r="G186" s="11"/>
      <c r="H186" s="11"/>
      <c r="I186" s="11"/>
      <c r="J186" s="16"/>
      <c r="K186" s="16"/>
      <c r="L186" s="16"/>
      <c r="M186" s="16"/>
      <c r="N186" s="13"/>
    </row>
    <row r="187" spans="1:14" x14ac:dyDescent="0.25">
      <c r="A187" s="14" t="str">
        <f>A174</f>
        <v>Sheraton Imperial</v>
      </c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26">
        <f>SUM(B187:M187)</f>
        <v>0</v>
      </c>
    </row>
    <row r="188" spans="1:14" x14ac:dyDescent="0.25">
      <c r="A188" s="14" t="str">
        <f t="shared" ref="A188:A197" si="40">A175</f>
        <v>Sunway Resort</v>
      </c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26">
        <f>SUM(B188:M188)</f>
        <v>0</v>
      </c>
    </row>
    <row r="189" spans="1:14" x14ac:dyDescent="0.25">
      <c r="A189" s="14" t="str">
        <f t="shared" si="40"/>
        <v>Renaissance</v>
      </c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26"/>
    </row>
    <row r="190" spans="1:14" x14ac:dyDescent="0.25">
      <c r="A190" s="14" t="str">
        <f t="shared" si="40"/>
        <v>Clubmed Cherating</v>
      </c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26"/>
    </row>
    <row r="191" spans="1:14" x14ac:dyDescent="0.25">
      <c r="A191" s="14" t="str">
        <f t="shared" si="40"/>
        <v>Magellan Sutera</v>
      </c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26"/>
    </row>
    <row r="192" spans="1:14" x14ac:dyDescent="0.25">
      <c r="A192" s="14" t="str">
        <f t="shared" si="40"/>
        <v>The Pacific Sutera</v>
      </c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26"/>
    </row>
    <row r="193" spans="1:14" x14ac:dyDescent="0.25">
      <c r="A193" s="14" t="str">
        <f t="shared" si="40"/>
        <v>Miri Marriot Resort</v>
      </c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26"/>
    </row>
    <row r="194" spans="1:14" x14ac:dyDescent="0.25">
      <c r="A194" s="14" t="str">
        <f t="shared" si="40"/>
        <v>MS Mulu Marriott</v>
      </c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26">
        <f>SUM(B194:M194)</f>
        <v>0</v>
      </c>
    </row>
    <row r="195" spans="1:14" x14ac:dyDescent="0.25">
      <c r="A195" s="14" t="str">
        <f t="shared" si="40"/>
        <v>Jen Puteri Harbour</v>
      </c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26">
        <f>SUM(B195:M195)</f>
        <v>0</v>
      </c>
    </row>
    <row r="196" spans="1:14" x14ac:dyDescent="0.25">
      <c r="A196" s="14" t="str">
        <f t="shared" si="40"/>
        <v>Tanjung Rhu Resort</v>
      </c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26">
        <f>SUM(B196:M196)</f>
        <v>0</v>
      </c>
    </row>
    <row r="197" spans="1:14" x14ac:dyDescent="0.25">
      <c r="A197" s="14" t="str">
        <f t="shared" si="40"/>
        <v>Pullman KL Bangsar</v>
      </c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26"/>
    </row>
    <row r="198" spans="1:14" ht="15.75" thickBot="1" x14ac:dyDescent="0.3">
      <c r="A198" s="49"/>
      <c r="B198" s="50">
        <f t="shared" ref="B198:N198" si="41">SUM(B187:B196)</f>
        <v>0</v>
      </c>
      <c r="C198" s="50">
        <f t="shared" si="41"/>
        <v>0</v>
      </c>
      <c r="D198" s="50">
        <f t="shared" si="41"/>
        <v>0</v>
      </c>
      <c r="E198" s="50">
        <f t="shared" si="41"/>
        <v>0</v>
      </c>
      <c r="F198" s="50">
        <f t="shared" si="41"/>
        <v>0</v>
      </c>
      <c r="G198" s="50">
        <f t="shared" si="41"/>
        <v>0</v>
      </c>
      <c r="H198" s="50">
        <f t="shared" si="41"/>
        <v>0</v>
      </c>
      <c r="I198" s="50">
        <f t="shared" si="41"/>
        <v>0</v>
      </c>
      <c r="J198" s="50">
        <f t="shared" si="41"/>
        <v>0</v>
      </c>
      <c r="K198" s="50">
        <f t="shared" si="41"/>
        <v>0</v>
      </c>
      <c r="L198" s="50">
        <f t="shared" si="41"/>
        <v>0</v>
      </c>
      <c r="M198" s="50">
        <f t="shared" si="41"/>
        <v>0</v>
      </c>
      <c r="N198" s="51">
        <f t="shared" si="41"/>
        <v>0</v>
      </c>
    </row>
  </sheetData>
  <mergeCells count="1">
    <mergeCell ref="A2:N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8"/>
  <sheetViews>
    <sheetView workbookViewId="0">
      <selection activeCell="A5" sqref="A5"/>
    </sheetView>
  </sheetViews>
  <sheetFormatPr defaultRowHeight="15" x14ac:dyDescent="0.25"/>
  <cols>
    <col min="1" max="1" width="31.140625" style="5" customWidth="1"/>
    <col min="2" max="14" width="15.7109375" style="5" customWidth="1"/>
    <col min="15" max="16384" width="9.140625" style="5"/>
  </cols>
  <sheetData>
    <row r="1" spans="1:14" ht="15.75" x14ac:dyDescent="0.25">
      <c r="A1" s="35" t="str">
        <f>Data!$B$1</f>
        <v>MSM KPI Report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9"/>
    </row>
    <row r="2" spans="1:14" ht="15.75" thickBot="1" x14ac:dyDescent="0.3">
      <c r="A2" s="61">
        <f>Data!$F$2-2</f>
        <v>1998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3"/>
    </row>
    <row r="3" spans="1:14" ht="15.75" thickBot="1" x14ac:dyDescent="0.3">
      <c r="A3" s="36"/>
      <c r="B3" s="37" t="s">
        <v>0</v>
      </c>
      <c r="C3" s="37" t="s">
        <v>1</v>
      </c>
      <c r="D3" s="37" t="s">
        <v>2</v>
      </c>
      <c r="E3" s="37" t="s">
        <v>3</v>
      </c>
      <c r="F3" s="37" t="s">
        <v>4</v>
      </c>
      <c r="G3" s="37" t="s">
        <v>5</v>
      </c>
      <c r="H3" s="37" t="s">
        <v>6</v>
      </c>
      <c r="I3" s="37" t="s">
        <v>7</v>
      </c>
      <c r="J3" s="37" t="s">
        <v>8</v>
      </c>
      <c r="K3" s="37" t="s">
        <v>9</v>
      </c>
      <c r="L3" s="37" t="s">
        <v>10</v>
      </c>
      <c r="M3" s="37" t="s">
        <v>11</v>
      </c>
      <c r="N3" s="38" t="s">
        <v>12</v>
      </c>
    </row>
    <row r="4" spans="1:14" x14ac:dyDescent="0.25">
      <c r="A4" s="6" t="str">
        <f>'1'!$A4</f>
        <v>01.Average Cheques Treatment</v>
      </c>
      <c r="B4" s="7" t="s">
        <v>28</v>
      </c>
      <c r="C4" s="8"/>
      <c r="D4" s="8"/>
      <c r="E4" s="8"/>
      <c r="F4" s="8"/>
      <c r="G4" s="8"/>
      <c r="H4" s="8"/>
      <c r="I4" s="8"/>
      <c r="J4" s="7"/>
      <c r="K4" s="7"/>
      <c r="L4" s="7"/>
      <c r="M4" s="7"/>
      <c r="N4" s="9"/>
    </row>
    <row r="5" spans="1:14" x14ac:dyDescent="0.25">
      <c r="A5" s="44" t="str">
        <f>Data!E2</f>
        <v>Sheraton Imperial</v>
      </c>
      <c r="B5" s="45" t="str">
        <f>IF(B70&gt;0,B31/B70,"")</f>
        <v/>
      </c>
      <c r="C5" s="45" t="str">
        <f t="shared" ref="C5:M5" si="0">IF(C70&gt;0,C31/C70,"")</f>
        <v/>
      </c>
      <c r="D5" s="45" t="str">
        <f t="shared" si="0"/>
        <v/>
      </c>
      <c r="E5" s="45" t="str">
        <f t="shared" si="0"/>
        <v/>
      </c>
      <c r="F5" s="45" t="str">
        <f t="shared" si="0"/>
        <v/>
      </c>
      <c r="G5" s="45" t="str">
        <f t="shared" si="0"/>
        <v/>
      </c>
      <c r="H5" s="45" t="str">
        <f t="shared" si="0"/>
        <v/>
      </c>
      <c r="I5" s="45" t="str">
        <f t="shared" si="0"/>
        <v/>
      </c>
      <c r="J5" s="45" t="str">
        <f t="shared" si="0"/>
        <v/>
      </c>
      <c r="K5" s="45" t="str">
        <f t="shared" si="0"/>
        <v/>
      </c>
      <c r="L5" s="45" t="str">
        <f t="shared" si="0"/>
        <v/>
      </c>
      <c r="M5" s="45" t="str">
        <f t="shared" si="0"/>
        <v/>
      </c>
      <c r="N5" s="46">
        <f t="shared" ref="N5:N16" si="1">SUM(B5:M5)</f>
        <v>0</v>
      </c>
    </row>
    <row r="6" spans="1:14" x14ac:dyDescent="0.25">
      <c r="A6" s="44" t="str">
        <f>Data!E3</f>
        <v>Sunway Resort</v>
      </c>
      <c r="B6" s="45" t="str">
        <f t="shared" ref="B6:M6" si="2">IF(B71&gt;0,B32/B71,"")</f>
        <v/>
      </c>
      <c r="C6" s="45" t="str">
        <f t="shared" si="2"/>
        <v/>
      </c>
      <c r="D6" s="45" t="str">
        <f t="shared" si="2"/>
        <v/>
      </c>
      <c r="E6" s="45" t="str">
        <f t="shared" si="2"/>
        <v/>
      </c>
      <c r="F6" s="45" t="str">
        <f t="shared" si="2"/>
        <v/>
      </c>
      <c r="G6" s="45" t="str">
        <f t="shared" si="2"/>
        <v/>
      </c>
      <c r="H6" s="45" t="str">
        <f t="shared" si="2"/>
        <v/>
      </c>
      <c r="I6" s="45" t="str">
        <f t="shared" si="2"/>
        <v/>
      </c>
      <c r="J6" s="45" t="str">
        <f t="shared" si="2"/>
        <v/>
      </c>
      <c r="K6" s="45" t="str">
        <f t="shared" si="2"/>
        <v/>
      </c>
      <c r="L6" s="45" t="str">
        <f t="shared" si="2"/>
        <v/>
      </c>
      <c r="M6" s="45" t="str">
        <f t="shared" si="2"/>
        <v/>
      </c>
      <c r="N6" s="46">
        <f t="shared" si="1"/>
        <v>0</v>
      </c>
    </row>
    <row r="7" spans="1:14" x14ac:dyDescent="0.25">
      <c r="A7" s="44" t="str">
        <f>Data!E4</f>
        <v>Renaissance</v>
      </c>
      <c r="B7" s="45" t="str">
        <f t="shared" ref="B7:M7" si="3">IF(B72&gt;0,B33/B72,"")</f>
        <v/>
      </c>
      <c r="C7" s="45" t="str">
        <f t="shared" si="3"/>
        <v/>
      </c>
      <c r="D7" s="45" t="str">
        <f t="shared" si="3"/>
        <v/>
      </c>
      <c r="E7" s="45" t="str">
        <f t="shared" si="3"/>
        <v/>
      </c>
      <c r="F7" s="45" t="str">
        <f t="shared" si="3"/>
        <v/>
      </c>
      <c r="G7" s="45" t="str">
        <f t="shared" si="3"/>
        <v/>
      </c>
      <c r="H7" s="45" t="str">
        <f t="shared" si="3"/>
        <v/>
      </c>
      <c r="I7" s="45" t="str">
        <f t="shared" si="3"/>
        <v/>
      </c>
      <c r="J7" s="45" t="str">
        <f t="shared" si="3"/>
        <v/>
      </c>
      <c r="K7" s="45" t="str">
        <f t="shared" si="3"/>
        <v/>
      </c>
      <c r="L7" s="45" t="str">
        <f t="shared" si="3"/>
        <v/>
      </c>
      <c r="M7" s="45" t="str">
        <f t="shared" si="3"/>
        <v/>
      </c>
      <c r="N7" s="46">
        <f t="shared" si="1"/>
        <v>0</v>
      </c>
    </row>
    <row r="8" spans="1:14" x14ac:dyDescent="0.25">
      <c r="A8" s="44" t="str">
        <f>Data!E5</f>
        <v>Clubmed Cherating</v>
      </c>
      <c r="B8" s="45" t="str">
        <f t="shared" ref="B8:M8" si="4">IF(B73&gt;0,B34/B73,"")</f>
        <v/>
      </c>
      <c r="C8" s="45" t="str">
        <f t="shared" si="4"/>
        <v/>
      </c>
      <c r="D8" s="45" t="str">
        <f t="shared" si="4"/>
        <v/>
      </c>
      <c r="E8" s="45" t="str">
        <f t="shared" si="4"/>
        <v/>
      </c>
      <c r="F8" s="45" t="str">
        <f t="shared" si="4"/>
        <v/>
      </c>
      <c r="G8" s="45" t="str">
        <f t="shared" si="4"/>
        <v/>
      </c>
      <c r="H8" s="45" t="str">
        <f t="shared" si="4"/>
        <v/>
      </c>
      <c r="I8" s="45" t="str">
        <f t="shared" si="4"/>
        <v/>
      </c>
      <c r="J8" s="45" t="str">
        <f t="shared" si="4"/>
        <v/>
      </c>
      <c r="K8" s="45" t="str">
        <f t="shared" si="4"/>
        <v/>
      </c>
      <c r="L8" s="45" t="str">
        <f t="shared" si="4"/>
        <v/>
      </c>
      <c r="M8" s="45" t="str">
        <f t="shared" si="4"/>
        <v/>
      </c>
      <c r="N8" s="46">
        <f t="shared" si="1"/>
        <v>0</v>
      </c>
    </row>
    <row r="9" spans="1:14" x14ac:dyDescent="0.25">
      <c r="A9" s="44" t="str">
        <f>Data!E6</f>
        <v>Magellan Sutera</v>
      </c>
      <c r="B9" s="45" t="str">
        <f t="shared" ref="B9:M9" si="5">IF(B74&gt;0,B35/B74,"")</f>
        <v/>
      </c>
      <c r="C9" s="45" t="str">
        <f t="shared" si="5"/>
        <v/>
      </c>
      <c r="D9" s="45" t="str">
        <f t="shared" si="5"/>
        <v/>
      </c>
      <c r="E9" s="45" t="str">
        <f t="shared" si="5"/>
        <v/>
      </c>
      <c r="F9" s="45" t="str">
        <f t="shared" si="5"/>
        <v/>
      </c>
      <c r="G9" s="45" t="str">
        <f t="shared" si="5"/>
        <v/>
      </c>
      <c r="H9" s="45" t="str">
        <f t="shared" si="5"/>
        <v/>
      </c>
      <c r="I9" s="45" t="str">
        <f t="shared" si="5"/>
        <v/>
      </c>
      <c r="J9" s="45" t="str">
        <f t="shared" si="5"/>
        <v/>
      </c>
      <c r="K9" s="45" t="str">
        <f t="shared" si="5"/>
        <v/>
      </c>
      <c r="L9" s="45" t="str">
        <f t="shared" si="5"/>
        <v/>
      </c>
      <c r="M9" s="45" t="str">
        <f t="shared" si="5"/>
        <v/>
      </c>
      <c r="N9" s="46">
        <f t="shared" si="1"/>
        <v>0</v>
      </c>
    </row>
    <row r="10" spans="1:14" x14ac:dyDescent="0.25">
      <c r="A10" s="44" t="str">
        <f>Data!E7</f>
        <v>The Pacific Sutera</v>
      </c>
      <c r="B10" s="45" t="str">
        <f t="shared" ref="B10:M10" si="6">IF(B75&gt;0,B36/B75,"")</f>
        <v/>
      </c>
      <c r="C10" s="45" t="str">
        <f t="shared" si="6"/>
        <v/>
      </c>
      <c r="D10" s="45" t="str">
        <f t="shared" si="6"/>
        <v/>
      </c>
      <c r="E10" s="45" t="str">
        <f t="shared" si="6"/>
        <v/>
      </c>
      <c r="F10" s="45" t="str">
        <f t="shared" si="6"/>
        <v/>
      </c>
      <c r="G10" s="45" t="str">
        <f t="shared" si="6"/>
        <v/>
      </c>
      <c r="H10" s="45" t="str">
        <f t="shared" si="6"/>
        <v/>
      </c>
      <c r="I10" s="45" t="str">
        <f t="shared" si="6"/>
        <v/>
      </c>
      <c r="J10" s="45" t="str">
        <f t="shared" si="6"/>
        <v/>
      </c>
      <c r="K10" s="45" t="str">
        <f t="shared" si="6"/>
        <v/>
      </c>
      <c r="L10" s="45" t="str">
        <f t="shared" si="6"/>
        <v/>
      </c>
      <c r="M10" s="45" t="str">
        <f t="shared" si="6"/>
        <v/>
      </c>
      <c r="N10" s="46"/>
    </row>
    <row r="11" spans="1:14" x14ac:dyDescent="0.25">
      <c r="A11" s="44" t="str">
        <f>Data!E8</f>
        <v>Miri Marriot Resort</v>
      </c>
      <c r="B11" s="45" t="str">
        <f t="shared" ref="B11:M11" si="7">IF(B76&gt;0,B37/B76,"")</f>
        <v/>
      </c>
      <c r="C11" s="45" t="str">
        <f t="shared" si="7"/>
        <v/>
      </c>
      <c r="D11" s="45" t="str">
        <f t="shared" si="7"/>
        <v/>
      </c>
      <c r="E11" s="45" t="str">
        <f t="shared" si="7"/>
        <v/>
      </c>
      <c r="F11" s="45" t="str">
        <f t="shared" si="7"/>
        <v/>
      </c>
      <c r="G11" s="45" t="str">
        <f t="shared" si="7"/>
        <v/>
      </c>
      <c r="H11" s="45" t="str">
        <f t="shared" si="7"/>
        <v/>
      </c>
      <c r="I11" s="45" t="str">
        <f t="shared" si="7"/>
        <v/>
      </c>
      <c r="J11" s="45" t="str">
        <f t="shared" si="7"/>
        <v/>
      </c>
      <c r="K11" s="45" t="str">
        <f t="shared" si="7"/>
        <v/>
      </c>
      <c r="L11" s="45" t="str">
        <f t="shared" si="7"/>
        <v/>
      </c>
      <c r="M11" s="45" t="str">
        <f t="shared" si="7"/>
        <v/>
      </c>
      <c r="N11" s="46"/>
    </row>
    <row r="12" spans="1:14" x14ac:dyDescent="0.25">
      <c r="A12" s="44" t="str">
        <f>Data!E9</f>
        <v>MS Mulu Marriott</v>
      </c>
      <c r="B12" s="45" t="str">
        <f t="shared" ref="B12:M12" si="8">IF(B77&gt;0,B38/B77,"")</f>
        <v/>
      </c>
      <c r="C12" s="45" t="str">
        <f t="shared" si="8"/>
        <v/>
      </c>
      <c r="D12" s="45" t="str">
        <f t="shared" si="8"/>
        <v/>
      </c>
      <c r="E12" s="45" t="str">
        <f t="shared" si="8"/>
        <v/>
      </c>
      <c r="F12" s="45" t="str">
        <f t="shared" si="8"/>
        <v/>
      </c>
      <c r="G12" s="45" t="str">
        <f t="shared" si="8"/>
        <v/>
      </c>
      <c r="H12" s="45" t="str">
        <f t="shared" si="8"/>
        <v/>
      </c>
      <c r="I12" s="45" t="str">
        <f t="shared" si="8"/>
        <v/>
      </c>
      <c r="J12" s="45" t="str">
        <f t="shared" si="8"/>
        <v/>
      </c>
      <c r="K12" s="45" t="str">
        <f t="shared" si="8"/>
        <v/>
      </c>
      <c r="L12" s="45" t="str">
        <f t="shared" si="8"/>
        <v/>
      </c>
      <c r="M12" s="45" t="str">
        <f t="shared" si="8"/>
        <v/>
      </c>
      <c r="N12" s="46"/>
    </row>
    <row r="13" spans="1:14" x14ac:dyDescent="0.25">
      <c r="A13" s="44" t="str">
        <f>Data!E10</f>
        <v>Jen Puteri Harbour</v>
      </c>
      <c r="B13" s="45" t="str">
        <f t="shared" ref="B13:M13" si="9">IF(B78&gt;0,B39/B78,"")</f>
        <v/>
      </c>
      <c r="C13" s="45" t="str">
        <f t="shared" si="9"/>
        <v/>
      </c>
      <c r="D13" s="45" t="str">
        <f t="shared" si="9"/>
        <v/>
      </c>
      <c r="E13" s="45" t="str">
        <f t="shared" si="9"/>
        <v/>
      </c>
      <c r="F13" s="45" t="str">
        <f t="shared" si="9"/>
        <v/>
      </c>
      <c r="G13" s="45" t="str">
        <f t="shared" si="9"/>
        <v/>
      </c>
      <c r="H13" s="45" t="str">
        <f t="shared" si="9"/>
        <v/>
      </c>
      <c r="I13" s="45" t="str">
        <f t="shared" si="9"/>
        <v/>
      </c>
      <c r="J13" s="45" t="str">
        <f t="shared" si="9"/>
        <v/>
      </c>
      <c r="K13" s="45" t="str">
        <f t="shared" si="9"/>
        <v/>
      </c>
      <c r="L13" s="45" t="str">
        <f t="shared" si="9"/>
        <v/>
      </c>
      <c r="M13" s="45" t="str">
        <f t="shared" si="9"/>
        <v/>
      </c>
      <c r="N13" s="46"/>
    </row>
    <row r="14" spans="1:14" x14ac:dyDescent="0.25">
      <c r="A14" s="44" t="str">
        <f>Data!E11</f>
        <v>Tanjung Rhu Resort</v>
      </c>
      <c r="B14" s="45" t="str">
        <f t="shared" ref="B14:M14" si="10">IF(B79&gt;0,B40/B79,"")</f>
        <v/>
      </c>
      <c r="C14" s="45" t="str">
        <f t="shared" si="10"/>
        <v/>
      </c>
      <c r="D14" s="45" t="str">
        <f t="shared" si="10"/>
        <v/>
      </c>
      <c r="E14" s="45" t="str">
        <f t="shared" si="10"/>
        <v/>
      </c>
      <c r="F14" s="45" t="str">
        <f t="shared" si="10"/>
        <v/>
      </c>
      <c r="G14" s="45" t="str">
        <f t="shared" si="10"/>
        <v/>
      </c>
      <c r="H14" s="45" t="str">
        <f t="shared" si="10"/>
        <v/>
      </c>
      <c r="I14" s="45" t="str">
        <f t="shared" si="10"/>
        <v/>
      </c>
      <c r="J14" s="45" t="str">
        <f t="shared" si="10"/>
        <v/>
      </c>
      <c r="K14" s="45" t="str">
        <f t="shared" si="10"/>
        <v/>
      </c>
      <c r="L14" s="45" t="str">
        <f t="shared" si="10"/>
        <v/>
      </c>
      <c r="M14" s="45" t="str">
        <f t="shared" si="10"/>
        <v/>
      </c>
      <c r="N14" s="46"/>
    </row>
    <row r="15" spans="1:14" x14ac:dyDescent="0.25">
      <c r="A15" s="44" t="str">
        <f>Data!E12</f>
        <v>Pullman KL Bangsar</v>
      </c>
      <c r="B15" s="45" t="str">
        <f t="shared" ref="B15:M15" si="11">IF(B80&gt;0,B41/B80,"")</f>
        <v/>
      </c>
      <c r="C15" s="45" t="str">
        <f t="shared" si="11"/>
        <v/>
      </c>
      <c r="D15" s="45" t="str">
        <f t="shared" si="11"/>
        <v/>
      </c>
      <c r="E15" s="45" t="str">
        <f t="shared" si="11"/>
        <v/>
      </c>
      <c r="F15" s="45" t="str">
        <f t="shared" si="11"/>
        <v/>
      </c>
      <c r="G15" s="45" t="str">
        <f t="shared" si="11"/>
        <v/>
      </c>
      <c r="H15" s="45" t="str">
        <f t="shared" si="11"/>
        <v/>
      </c>
      <c r="I15" s="45" t="str">
        <f t="shared" si="11"/>
        <v/>
      </c>
      <c r="J15" s="45" t="str">
        <f t="shared" si="11"/>
        <v/>
      </c>
      <c r="K15" s="45" t="str">
        <f t="shared" si="11"/>
        <v/>
      </c>
      <c r="L15" s="45" t="str">
        <f t="shared" si="11"/>
        <v/>
      </c>
      <c r="M15" s="45" t="str">
        <f t="shared" si="11"/>
        <v/>
      </c>
      <c r="N15" s="46">
        <f t="shared" si="1"/>
        <v>0</v>
      </c>
    </row>
    <row r="16" spans="1:14" x14ac:dyDescent="0.25">
      <c r="A16" s="2"/>
      <c r="B16" s="42">
        <f t="shared" ref="B16:M16" si="12">SUM(B5:B15)</f>
        <v>0</v>
      </c>
      <c r="C16" s="42">
        <f t="shared" si="12"/>
        <v>0</v>
      </c>
      <c r="D16" s="42">
        <f t="shared" si="12"/>
        <v>0</v>
      </c>
      <c r="E16" s="42">
        <f t="shared" si="12"/>
        <v>0</v>
      </c>
      <c r="F16" s="42">
        <f t="shared" si="12"/>
        <v>0</v>
      </c>
      <c r="G16" s="42">
        <f t="shared" si="12"/>
        <v>0</v>
      </c>
      <c r="H16" s="42">
        <f t="shared" si="12"/>
        <v>0</v>
      </c>
      <c r="I16" s="42">
        <f t="shared" si="12"/>
        <v>0</v>
      </c>
      <c r="J16" s="42">
        <f t="shared" si="12"/>
        <v>0</v>
      </c>
      <c r="K16" s="42">
        <f t="shared" si="12"/>
        <v>0</v>
      </c>
      <c r="L16" s="42">
        <f t="shared" si="12"/>
        <v>0</v>
      </c>
      <c r="M16" s="42">
        <f t="shared" si="12"/>
        <v>0</v>
      </c>
      <c r="N16" s="43">
        <f t="shared" si="1"/>
        <v>0</v>
      </c>
    </row>
    <row r="17" spans="1:14" x14ac:dyDescent="0.25">
      <c r="A17" s="10" t="s">
        <v>43</v>
      </c>
      <c r="B17" s="3" t="s">
        <v>29</v>
      </c>
      <c r="C17" s="3"/>
      <c r="D17" s="3"/>
      <c r="E17" s="3"/>
      <c r="F17" s="3"/>
      <c r="G17" s="1"/>
      <c r="H17" s="1"/>
      <c r="I17" s="1"/>
      <c r="J17" s="1"/>
      <c r="K17" s="1"/>
      <c r="L17" s="1"/>
      <c r="M17" s="1"/>
      <c r="N17" s="4"/>
    </row>
    <row r="18" spans="1:14" x14ac:dyDescent="0.25">
      <c r="A18" s="14" t="str">
        <f>A5</f>
        <v>Sheraton Imperial</v>
      </c>
      <c r="B18" s="45" t="str">
        <f t="shared" ref="B18" si="13">IF(B83&gt;0,B44/B83,"")</f>
        <v/>
      </c>
      <c r="C18" s="45" t="str">
        <f t="shared" ref="C18:M18" si="14">IF(C83&gt;0,C44/C83,"")</f>
        <v/>
      </c>
      <c r="D18" s="45" t="str">
        <f t="shared" si="14"/>
        <v/>
      </c>
      <c r="E18" s="45" t="str">
        <f t="shared" si="14"/>
        <v/>
      </c>
      <c r="F18" s="45" t="str">
        <f t="shared" si="14"/>
        <v/>
      </c>
      <c r="G18" s="45" t="str">
        <f t="shared" si="14"/>
        <v/>
      </c>
      <c r="H18" s="45" t="str">
        <f t="shared" si="14"/>
        <v/>
      </c>
      <c r="I18" s="45" t="str">
        <f t="shared" si="14"/>
        <v/>
      </c>
      <c r="J18" s="45" t="str">
        <f t="shared" si="14"/>
        <v/>
      </c>
      <c r="K18" s="45" t="str">
        <f t="shared" si="14"/>
        <v/>
      </c>
      <c r="L18" s="45" t="str">
        <f t="shared" si="14"/>
        <v/>
      </c>
      <c r="M18" s="45" t="str">
        <f t="shared" si="14"/>
        <v/>
      </c>
      <c r="N18" s="46">
        <f>SUM(B18:M18)</f>
        <v>0</v>
      </c>
    </row>
    <row r="19" spans="1:14" x14ac:dyDescent="0.25">
      <c r="A19" s="14" t="str">
        <f t="shared" ref="A19:A28" si="15">A6</f>
        <v>Sunway Resort</v>
      </c>
      <c r="B19" s="45" t="str">
        <f t="shared" ref="B19:M19" si="16">IF(B84&gt;0,B45/B84,"")</f>
        <v/>
      </c>
      <c r="C19" s="45" t="str">
        <f t="shared" si="16"/>
        <v/>
      </c>
      <c r="D19" s="45" t="str">
        <f t="shared" si="16"/>
        <v/>
      </c>
      <c r="E19" s="45" t="str">
        <f t="shared" si="16"/>
        <v/>
      </c>
      <c r="F19" s="45" t="str">
        <f t="shared" si="16"/>
        <v/>
      </c>
      <c r="G19" s="45" t="str">
        <f t="shared" si="16"/>
        <v/>
      </c>
      <c r="H19" s="45" t="str">
        <f t="shared" si="16"/>
        <v/>
      </c>
      <c r="I19" s="45" t="str">
        <f t="shared" si="16"/>
        <v/>
      </c>
      <c r="J19" s="45" t="str">
        <f t="shared" si="16"/>
        <v/>
      </c>
      <c r="K19" s="45" t="str">
        <f t="shared" si="16"/>
        <v/>
      </c>
      <c r="L19" s="45" t="str">
        <f t="shared" si="16"/>
        <v/>
      </c>
      <c r="M19" s="45" t="str">
        <f t="shared" si="16"/>
        <v/>
      </c>
      <c r="N19" s="46">
        <f>SUM(B19:M19)</f>
        <v>0</v>
      </c>
    </row>
    <row r="20" spans="1:14" x14ac:dyDescent="0.25">
      <c r="A20" s="14" t="str">
        <f t="shared" si="15"/>
        <v>Renaissance</v>
      </c>
      <c r="B20" s="45" t="str">
        <f t="shared" ref="B20:M20" si="17">IF(B85&gt;0,B46/B85,"")</f>
        <v/>
      </c>
      <c r="C20" s="45" t="str">
        <f t="shared" si="17"/>
        <v/>
      </c>
      <c r="D20" s="45" t="str">
        <f t="shared" si="17"/>
        <v/>
      </c>
      <c r="E20" s="45" t="str">
        <f t="shared" si="17"/>
        <v/>
      </c>
      <c r="F20" s="45" t="str">
        <f t="shared" si="17"/>
        <v/>
      </c>
      <c r="G20" s="45" t="str">
        <f t="shared" si="17"/>
        <v/>
      </c>
      <c r="H20" s="45" t="str">
        <f t="shared" si="17"/>
        <v/>
      </c>
      <c r="I20" s="45" t="str">
        <f t="shared" si="17"/>
        <v/>
      </c>
      <c r="J20" s="45" t="str">
        <f t="shared" si="17"/>
        <v/>
      </c>
      <c r="K20" s="45" t="str">
        <f t="shared" si="17"/>
        <v/>
      </c>
      <c r="L20" s="45" t="str">
        <f t="shared" si="17"/>
        <v/>
      </c>
      <c r="M20" s="45" t="str">
        <f t="shared" si="17"/>
        <v/>
      </c>
      <c r="N20" s="46">
        <f>SUM(B20:M20)</f>
        <v>0</v>
      </c>
    </row>
    <row r="21" spans="1:14" x14ac:dyDescent="0.25">
      <c r="A21" s="14" t="str">
        <f t="shared" si="15"/>
        <v>Clubmed Cherating</v>
      </c>
      <c r="B21" s="45" t="str">
        <f t="shared" ref="B21:M21" si="18">IF(B86&gt;0,B47/B86,"")</f>
        <v/>
      </c>
      <c r="C21" s="45" t="str">
        <f t="shared" si="18"/>
        <v/>
      </c>
      <c r="D21" s="45" t="str">
        <f t="shared" si="18"/>
        <v/>
      </c>
      <c r="E21" s="45" t="str">
        <f t="shared" si="18"/>
        <v/>
      </c>
      <c r="F21" s="45" t="str">
        <f t="shared" si="18"/>
        <v/>
      </c>
      <c r="G21" s="45" t="str">
        <f t="shared" si="18"/>
        <v/>
      </c>
      <c r="H21" s="45" t="str">
        <f t="shared" si="18"/>
        <v/>
      </c>
      <c r="I21" s="45" t="str">
        <f t="shared" si="18"/>
        <v/>
      </c>
      <c r="J21" s="45" t="str">
        <f t="shared" si="18"/>
        <v/>
      </c>
      <c r="K21" s="45" t="str">
        <f t="shared" si="18"/>
        <v/>
      </c>
      <c r="L21" s="45" t="str">
        <f t="shared" si="18"/>
        <v/>
      </c>
      <c r="M21" s="45" t="str">
        <f t="shared" si="18"/>
        <v/>
      </c>
      <c r="N21" s="46">
        <f>SUM(B21:M21)</f>
        <v>0</v>
      </c>
    </row>
    <row r="22" spans="1:14" x14ac:dyDescent="0.25">
      <c r="A22" s="14" t="str">
        <f t="shared" si="15"/>
        <v>Magellan Sutera</v>
      </c>
      <c r="B22" s="45" t="str">
        <f t="shared" ref="B22:M22" si="19">IF(B87&gt;0,B48/B87,"")</f>
        <v/>
      </c>
      <c r="C22" s="45" t="str">
        <f t="shared" si="19"/>
        <v/>
      </c>
      <c r="D22" s="45" t="str">
        <f t="shared" si="19"/>
        <v/>
      </c>
      <c r="E22" s="45" t="str">
        <f t="shared" si="19"/>
        <v/>
      </c>
      <c r="F22" s="45" t="str">
        <f t="shared" si="19"/>
        <v/>
      </c>
      <c r="G22" s="45" t="str">
        <f t="shared" si="19"/>
        <v/>
      </c>
      <c r="H22" s="45" t="str">
        <f t="shared" si="19"/>
        <v/>
      </c>
      <c r="I22" s="45" t="str">
        <f t="shared" si="19"/>
        <v/>
      </c>
      <c r="J22" s="45" t="str">
        <f t="shared" si="19"/>
        <v/>
      </c>
      <c r="K22" s="45" t="str">
        <f t="shared" si="19"/>
        <v/>
      </c>
      <c r="L22" s="45" t="str">
        <f t="shared" si="19"/>
        <v/>
      </c>
      <c r="M22" s="45" t="str">
        <f t="shared" si="19"/>
        <v/>
      </c>
      <c r="N22" s="46">
        <f>SUM(B22:M22)</f>
        <v>0</v>
      </c>
    </row>
    <row r="23" spans="1:14" x14ac:dyDescent="0.25">
      <c r="A23" s="14" t="str">
        <f t="shared" si="15"/>
        <v>The Pacific Sutera</v>
      </c>
      <c r="B23" s="45" t="str">
        <f t="shared" ref="B23:M23" si="20">IF(B88&gt;0,B49/B88,"")</f>
        <v/>
      </c>
      <c r="C23" s="45" t="str">
        <f t="shared" si="20"/>
        <v/>
      </c>
      <c r="D23" s="45" t="str">
        <f t="shared" si="20"/>
        <v/>
      </c>
      <c r="E23" s="45" t="str">
        <f t="shared" si="20"/>
        <v/>
      </c>
      <c r="F23" s="45" t="str">
        <f t="shared" si="20"/>
        <v/>
      </c>
      <c r="G23" s="45" t="str">
        <f t="shared" si="20"/>
        <v/>
      </c>
      <c r="H23" s="45" t="str">
        <f t="shared" si="20"/>
        <v/>
      </c>
      <c r="I23" s="45" t="str">
        <f t="shared" si="20"/>
        <v/>
      </c>
      <c r="J23" s="45" t="str">
        <f t="shared" si="20"/>
        <v/>
      </c>
      <c r="K23" s="45" t="str">
        <f t="shared" si="20"/>
        <v/>
      </c>
      <c r="L23" s="45" t="str">
        <f t="shared" si="20"/>
        <v/>
      </c>
      <c r="M23" s="45" t="str">
        <f t="shared" si="20"/>
        <v/>
      </c>
      <c r="N23" s="46"/>
    </row>
    <row r="24" spans="1:14" x14ac:dyDescent="0.25">
      <c r="A24" s="14" t="str">
        <f t="shared" si="15"/>
        <v>Miri Marriot Resort</v>
      </c>
      <c r="B24" s="45" t="str">
        <f t="shared" ref="B24:M24" si="21">IF(B89&gt;0,B50/B89,"")</f>
        <v/>
      </c>
      <c r="C24" s="45" t="str">
        <f t="shared" si="21"/>
        <v/>
      </c>
      <c r="D24" s="45" t="str">
        <f t="shared" si="21"/>
        <v/>
      </c>
      <c r="E24" s="45" t="str">
        <f t="shared" si="21"/>
        <v/>
      </c>
      <c r="F24" s="45" t="str">
        <f t="shared" si="21"/>
        <v/>
      </c>
      <c r="G24" s="45" t="str">
        <f t="shared" si="21"/>
        <v/>
      </c>
      <c r="H24" s="45" t="str">
        <f t="shared" si="21"/>
        <v/>
      </c>
      <c r="I24" s="45" t="str">
        <f t="shared" si="21"/>
        <v/>
      </c>
      <c r="J24" s="45" t="str">
        <f t="shared" si="21"/>
        <v/>
      </c>
      <c r="K24" s="45" t="str">
        <f t="shared" si="21"/>
        <v/>
      </c>
      <c r="L24" s="45" t="str">
        <f t="shared" si="21"/>
        <v/>
      </c>
      <c r="M24" s="45" t="str">
        <f t="shared" si="21"/>
        <v/>
      </c>
      <c r="N24" s="46"/>
    </row>
    <row r="25" spans="1:14" x14ac:dyDescent="0.25">
      <c r="A25" s="14" t="str">
        <f t="shared" si="15"/>
        <v>MS Mulu Marriott</v>
      </c>
      <c r="B25" s="45" t="str">
        <f t="shared" ref="B25:M25" si="22">IF(B90&gt;0,B51/B90,"")</f>
        <v/>
      </c>
      <c r="C25" s="45" t="str">
        <f t="shared" si="22"/>
        <v/>
      </c>
      <c r="D25" s="45" t="str">
        <f t="shared" si="22"/>
        <v/>
      </c>
      <c r="E25" s="45" t="str">
        <f t="shared" si="22"/>
        <v/>
      </c>
      <c r="F25" s="45" t="str">
        <f t="shared" si="22"/>
        <v/>
      </c>
      <c r="G25" s="45" t="str">
        <f t="shared" si="22"/>
        <v/>
      </c>
      <c r="H25" s="45" t="str">
        <f t="shared" si="22"/>
        <v/>
      </c>
      <c r="I25" s="45" t="str">
        <f t="shared" si="22"/>
        <v/>
      </c>
      <c r="J25" s="45" t="str">
        <f t="shared" si="22"/>
        <v/>
      </c>
      <c r="K25" s="45" t="str">
        <f t="shared" si="22"/>
        <v/>
      </c>
      <c r="L25" s="45" t="str">
        <f t="shared" si="22"/>
        <v/>
      </c>
      <c r="M25" s="45" t="str">
        <f t="shared" si="22"/>
        <v/>
      </c>
      <c r="N25" s="46"/>
    </row>
    <row r="26" spans="1:14" x14ac:dyDescent="0.25">
      <c r="A26" s="14" t="str">
        <f t="shared" si="15"/>
        <v>Jen Puteri Harbour</v>
      </c>
      <c r="B26" s="45" t="str">
        <f t="shared" ref="B26:M26" si="23">IF(B91&gt;0,B52/B91,"")</f>
        <v/>
      </c>
      <c r="C26" s="45" t="str">
        <f t="shared" si="23"/>
        <v/>
      </c>
      <c r="D26" s="45" t="str">
        <f t="shared" si="23"/>
        <v/>
      </c>
      <c r="E26" s="45" t="str">
        <f t="shared" si="23"/>
        <v/>
      </c>
      <c r="F26" s="45" t="str">
        <f t="shared" si="23"/>
        <v/>
      </c>
      <c r="G26" s="45" t="str">
        <f t="shared" si="23"/>
        <v/>
      </c>
      <c r="H26" s="45" t="str">
        <f t="shared" si="23"/>
        <v/>
      </c>
      <c r="I26" s="45" t="str">
        <f t="shared" si="23"/>
        <v/>
      </c>
      <c r="J26" s="45" t="str">
        <f t="shared" si="23"/>
        <v/>
      </c>
      <c r="K26" s="45" t="str">
        <f t="shared" si="23"/>
        <v/>
      </c>
      <c r="L26" s="45" t="str">
        <f t="shared" si="23"/>
        <v/>
      </c>
      <c r="M26" s="45" t="str">
        <f t="shared" si="23"/>
        <v/>
      </c>
      <c r="N26" s="46"/>
    </row>
    <row r="27" spans="1:14" x14ac:dyDescent="0.25">
      <c r="A27" s="14" t="str">
        <f t="shared" si="15"/>
        <v>Tanjung Rhu Resort</v>
      </c>
      <c r="B27" s="45" t="str">
        <f t="shared" ref="B27:M27" si="24">IF(B92&gt;0,B53/B92,"")</f>
        <v/>
      </c>
      <c r="C27" s="45" t="str">
        <f t="shared" si="24"/>
        <v/>
      </c>
      <c r="D27" s="45" t="str">
        <f t="shared" si="24"/>
        <v/>
      </c>
      <c r="E27" s="45" t="str">
        <f t="shared" si="24"/>
        <v/>
      </c>
      <c r="F27" s="45" t="str">
        <f t="shared" si="24"/>
        <v/>
      </c>
      <c r="G27" s="45" t="str">
        <f t="shared" si="24"/>
        <v/>
      </c>
      <c r="H27" s="45" t="str">
        <f t="shared" si="24"/>
        <v/>
      </c>
      <c r="I27" s="45" t="str">
        <f t="shared" si="24"/>
        <v/>
      </c>
      <c r="J27" s="45" t="str">
        <f t="shared" si="24"/>
        <v/>
      </c>
      <c r="K27" s="45" t="str">
        <f t="shared" si="24"/>
        <v/>
      </c>
      <c r="L27" s="45" t="str">
        <f t="shared" si="24"/>
        <v/>
      </c>
      <c r="M27" s="45" t="str">
        <f t="shared" si="24"/>
        <v/>
      </c>
      <c r="N27" s="46"/>
    </row>
    <row r="28" spans="1:14" x14ac:dyDescent="0.25">
      <c r="A28" s="14" t="str">
        <f t="shared" si="15"/>
        <v>Pullman KL Bangsar</v>
      </c>
      <c r="B28" s="45" t="str">
        <f t="shared" ref="B28:M28" si="25">IF(B93&gt;0,B54/B93,"")</f>
        <v/>
      </c>
      <c r="C28" s="45" t="str">
        <f t="shared" si="25"/>
        <v/>
      </c>
      <c r="D28" s="45" t="str">
        <f t="shared" si="25"/>
        <v/>
      </c>
      <c r="E28" s="45" t="str">
        <f t="shared" si="25"/>
        <v/>
      </c>
      <c r="F28" s="45" t="str">
        <f t="shared" si="25"/>
        <v/>
      </c>
      <c r="G28" s="45" t="str">
        <f t="shared" si="25"/>
        <v/>
      </c>
      <c r="H28" s="45" t="str">
        <f t="shared" si="25"/>
        <v/>
      </c>
      <c r="I28" s="45" t="str">
        <f t="shared" si="25"/>
        <v/>
      </c>
      <c r="J28" s="45" t="str">
        <f t="shared" si="25"/>
        <v/>
      </c>
      <c r="K28" s="45" t="str">
        <f t="shared" si="25"/>
        <v/>
      </c>
      <c r="L28" s="45" t="str">
        <f t="shared" si="25"/>
        <v/>
      </c>
      <c r="M28" s="45" t="str">
        <f t="shared" si="25"/>
        <v/>
      </c>
      <c r="N28" s="46"/>
    </row>
    <row r="29" spans="1:14" x14ac:dyDescent="0.25">
      <c r="A29" s="2"/>
      <c r="B29" s="42">
        <f t="shared" ref="B29:M29" si="26">SUM(B18:B28)</f>
        <v>0</v>
      </c>
      <c r="C29" s="42">
        <f t="shared" si="26"/>
        <v>0</v>
      </c>
      <c r="D29" s="42">
        <f t="shared" si="26"/>
        <v>0</v>
      </c>
      <c r="E29" s="42">
        <f t="shared" si="26"/>
        <v>0</v>
      </c>
      <c r="F29" s="42">
        <f t="shared" si="26"/>
        <v>0</v>
      </c>
      <c r="G29" s="42">
        <f t="shared" si="26"/>
        <v>0</v>
      </c>
      <c r="H29" s="42">
        <f t="shared" si="26"/>
        <v>0</v>
      </c>
      <c r="I29" s="42">
        <f t="shared" si="26"/>
        <v>0</v>
      </c>
      <c r="J29" s="42">
        <f t="shared" si="26"/>
        <v>0</v>
      </c>
      <c r="K29" s="42">
        <f t="shared" si="26"/>
        <v>0</v>
      </c>
      <c r="L29" s="42">
        <f t="shared" si="26"/>
        <v>0</v>
      </c>
      <c r="M29" s="42">
        <f t="shared" si="26"/>
        <v>0</v>
      </c>
      <c r="N29" s="43">
        <f>SUM(B29:M29)</f>
        <v>0</v>
      </c>
    </row>
    <row r="30" spans="1:14" x14ac:dyDescent="0.25">
      <c r="A30" s="10" t="s">
        <v>44</v>
      </c>
      <c r="B30" s="11"/>
      <c r="C30" s="11"/>
      <c r="D30" s="11"/>
      <c r="E30" s="11"/>
      <c r="F30" s="11"/>
      <c r="G30" s="11"/>
      <c r="H30" s="11"/>
      <c r="I30" s="11"/>
      <c r="J30" s="12"/>
      <c r="K30" s="12"/>
      <c r="L30" s="12"/>
      <c r="M30" s="12"/>
      <c r="N30" s="13"/>
    </row>
    <row r="31" spans="1:14" x14ac:dyDescent="0.25">
      <c r="A31" s="14" t="str">
        <f>A18</f>
        <v>Sheraton Imperial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6">
        <f>SUM(B31:M31)</f>
        <v>0</v>
      </c>
    </row>
    <row r="32" spans="1:14" x14ac:dyDescent="0.25">
      <c r="A32" s="14" t="str">
        <f t="shared" ref="A32:A41" si="27">A19</f>
        <v>Sunway Resort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6">
        <f>SUM(B32:M32)</f>
        <v>0</v>
      </c>
    </row>
    <row r="33" spans="1:14" x14ac:dyDescent="0.25">
      <c r="A33" s="14" t="str">
        <f t="shared" si="27"/>
        <v>Renaissance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6">
        <f>SUM(B33:M33)</f>
        <v>0</v>
      </c>
    </row>
    <row r="34" spans="1:14" x14ac:dyDescent="0.25">
      <c r="A34" s="14" t="str">
        <f t="shared" si="27"/>
        <v>Clubmed Cherating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6">
        <f>SUM(B34:M34)</f>
        <v>0</v>
      </c>
    </row>
    <row r="35" spans="1:14" x14ac:dyDescent="0.25">
      <c r="A35" s="14" t="str">
        <f t="shared" si="27"/>
        <v>Magellan Sutera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6"/>
    </row>
    <row r="36" spans="1:14" x14ac:dyDescent="0.25">
      <c r="A36" s="14" t="str">
        <f t="shared" si="27"/>
        <v>The Pacific Sutera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6"/>
    </row>
    <row r="37" spans="1:14" x14ac:dyDescent="0.25">
      <c r="A37" s="14" t="str">
        <f t="shared" si="27"/>
        <v>Miri Marriot Resort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6"/>
    </row>
    <row r="38" spans="1:14" x14ac:dyDescent="0.25">
      <c r="A38" s="14" t="str">
        <f t="shared" si="27"/>
        <v>MS Mulu Marriott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6"/>
    </row>
    <row r="39" spans="1:14" x14ac:dyDescent="0.25">
      <c r="A39" s="14" t="str">
        <f t="shared" si="27"/>
        <v>Jen Puteri Harbour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6"/>
    </row>
    <row r="40" spans="1:14" x14ac:dyDescent="0.25">
      <c r="A40" s="14" t="str">
        <f t="shared" si="27"/>
        <v>Tanjung Rhu Resort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6">
        <f>SUM(B40:M40)</f>
        <v>0</v>
      </c>
    </row>
    <row r="41" spans="1:14" x14ac:dyDescent="0.25">
      <c r="A41" s="14" t="str">
        <f t="shared" si="27"/>
        <v>Pullman KL Bangsar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6"/>
    </row>
    <row r="42" spans="1:14" x14ac:dyDescent="0.25">
      <c r="A42" s="15"/>
      <c r="B42" s="27">
        <f t="shared" ref="B42:M42" si="28">SUM(B31:B41)</f>
        <v>0</v>
      </c>
      <c r="C42" s="27">
        <f t="shared" si="28"/>
        <v>0</v>
      </c>
      <c r="D42" s="27">
        <f t="shared" si="28"/>
        <v>0</v>
      </c>
      <c r="E42" s="27">
        <f t="shared" si="28"/>
        <v>0</v>
      </c>
      <c r="F42" s="27">
        <f t="shared" si="28"/>
        <v>0</v>
      </c>
      <c r="G42" s="27">
        <f t="shared" si="28"/>
        <v>0</v>
      </c>
      <c r="H42" s="27">
        <f t="shared" si="28"/>
        <v>0</v>
      </c>
      <c r="I42" s="27">
        <f t="shared" si="28"/>
        <v>0</v>
      </c>
      <c r="J42" s="27">
        <f t="shared" si="28"/>
        <v>0</v>
      </c>
      <c r="K42" s="27">
        <f t="shared" si="28"/>
        <v>0</v>
      </c>
      <c r="L42" s="27">
        <f t="shared" si="28"/>
        <v>0</v>
      </c>
      <c r="M42" s="27">
        <f t="shared" si="28"/>
        <v>0</v>
      </c>
      <c r="N42" s="28">
        <f>SUM(B42:M42)</f>
        <v>0</v>
      </c>
    </row>
    <row r="43" spans="1:14" x14ac:dyDescent="0.25">
      <c r="A43" s="10" t="s">
        <v>50</v>
      </c>
      <c r="B43" s="11"/>
      <c r="C43" s="11"/>
      <c r="D43" s="11"/>
      <c r="E43" s="11"/>
      <c r="F43" s="11"/>
      <c r="G43" s="11"/>
      <c r="H43" s="11"/>
      <c r="I43" s="11"/>
      <c r="J43" s="16"/>
      <c r="K43" s="16"/>
      <c r="L43" s="16"/>
      <c r="M43" s="16"/>
      <c r="N43" s="13"/>
    </row>
    <row r="44" spans="1:14" x14ac:dyDescent="0.25">
      <c r="A44" s="14" t="str">
        <f>A31</f>
        <v>Sheraton Imperial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39">
        <f>SUM(B44:M44)</f>
        <v>0</v>
      </c>
    </row>
    <row r="45" spans="1:14" x14ac:dyDescent="0.25">
      <c r="A45" s="14" t="str">
        <f t="shared" ref="A45:A54" si="29">A32</f>
        <v>Sunway Resort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39">
        <f>SUM(B45:M45)</f>
        <v>0</v>
      </c>
    </row>
    <row r="46" spans="1:14" x14ac:dyDescent="0.25">
      <c r="A46" s="14" t="str">
        <f t="shared" si="29"/>
        <v>Renaissance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39">
        <f>SUM(B46:M46)</f>
        <v>0</v>
      </c>
    </row>
    <row r="47" spans="1:14" x14ac:dyDescent="0.25">
      <c r="A47" s="14" t="str">
        <f t="shared" si="29"/>
        <v>Clubmed Cherating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39">
        <f>SUM(B47:M47)</f>
        <v>0</v>
      </c>
    </row>
    <row r="48" spans="1:14" x14ac:dyDescent="0.25">
      <c r="A48" s="14" t="str">
        <f t="shared" si="29"/>
        <v>Magellan Sutera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39"/>
    </row>
    <row r="49" spans="1:14" x14ac:dyDescent="0.25">
      <c r="A49" s="14" t="str">
        <f t="shared" si="29"/>
        <v>The Pacific Sutera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39"/>
    </row>
    <row r="50" spans="1:14" x14ac:dyDescent="0.25">
      <c r="A50" s="14" t="str">
        <f t="shared" si="29"/>
        <v>Miri Marriot Resort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39"/>
    </row>
    <row r="51" spans="1:14" x14ac:dyDescent="0.25">
      <c r="A51" s="14" t="str">
        <f t="shared" si="29"/>
        <v>MS Mulu Marriott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39"/>
    </row>
    <row r="52" spans="1:14" x14ac:dyDescent="0.25">
      <c r="A52" s="14" t="str">
        <f t="shared" si="29"/>
        <v>Jen Puteri Harbour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39"/>
    </row>
    <row r="53" spans="1:14" x14ac:dyDescent="0.25">
      <c r="A53" s="14" t="str">
        <f t="shared" si="29"/>
        <v>Tanjung Rhu Resort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39">
        <f>SUM(B53:M53)</f>
        <v>0</v>
      </c>
    </row>
    <row r="54" spans="1:14" x14ac:dyDescent="0.25">
      <c r="A54" s="14" t="str">
        <f t="shared" si="29"/>
        <v>Pullman KL Bangsar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39"/>
    </row>
    <row r="55" spans="1:14" x14ac:dyDescent="0.25">
      <c r="A55" s="15"/>
      <c r="B55" s="47">
        <f t="shared" ref="B55:M55" si="30">SUM(B44:B54)</f>
        <v>0</v>
      </c>
      <c r="C55" s="47">
        <f t="shared" si="30"/>
        <v>0</v>
      </c>
      <c r="D55" s="47">
        <f t="shared" si="30"/>
        <v>0</v>
      </c>
      <c r="E55" s="47">
        <f t="shared" si="30"/>
        <v>0</v>
      </c>
      <c r="F55" s="47">
        <f t="shared" si="30"/>
        <v>0</v>
      </c>
      <c r="G55" s="47">
        <f t="shared" si="30"/>
        <v>0</v>
      </c>
      <c r="H55" s="47">
        <f t="shared" si="30"/>
        <v>0</v>
      </c>
      <c r="I55" s="47">
        <f t="shared" si="30"/>
        <v>0</v>
      </c>
      <c r="J55" s="47">
        <f t="shared" si="30"/>
        <v>0</v>
      </c>
      <c r="K55" s="47">
        <f t="shared" si="30"/>
        <v>0</v>
      </c>
      <c r="L55" s="47">
        <f t="shared" si="30"/>
        <v>0</v>
      </c>
      <c r="M55" s="47">
        <f t="shared" si="30"/>
        <v>0</v>
      </c>
      <c r="N55" s="48">
        <f>SUM(B55:M55)</f>
        <v>0</v>
      </c>
    </row>
    <row r="56" spans="1:14" x14ac:dyDescent="0.25">
      <c r="A56" s="17" t="s">
        <v>51</v>
      </c>
      <c r="B56" s="18" t="s">
        <v>27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3"/>
    </row>
    <row r="57" spans="1:14" x14ac:dyDescent="0.25">
      <c r="A57" s="14" t="str">
        <f>A44</f>
        <v>Sheraton Imperial</v>
      </c>
      <c r="B57" s="29">
        <f>+B44+B31</f>
        <v>0</v>
      </c>
      <c r="C57" s="29">
        <f t="shared" ref="C57:M57" si="31">+C44+C31</f>
        <v>0</v>
      </c>
      <c r="D57" s="29">
        <f t="shared" si="31"/>
        <v>0</v>
      </c>
      <c r="E57" s="29">
        <f t="shared" si="31"/>
        <v>0</v>
      </c>
      <c r="F57" s="29">
        <f t="shared" si="31"/>
        <v>0</v>
      </c>
      <c r="G57" s="29">
        <f t="shared" si="31"/>
        <v>0</v>
      </c>
      <c r="H57" s="29">
        <f t="shared" si="31"/>
        <v>0</v>
      </c>
      <c r="I57" s="29">
        <f t="shared" si="31"/>
        <v>0</v>
      </c>
      <c r="J57" s="29">
        <f t="shared" si="31"/>
        <v>0</v>
      </c>
      <c r="K57" s="29">
        <f t="shared" si="31"/>
        <v>0</v>
      </c>
      <c r="L57" s="29">
        <f t="shared" si="31"/>
        <v>0</v>
      </c>
      <c r="M57" s="29">
        <f t="shared" si="31"/>
        <v>0</v>
      </c>
      <c r="N57" s="30">
        <f>SUM(B57:M57)</f>
        <v>0</v>
      </c>
    </row>
    <row r="58" spans="1:14" x14ac:dyDescent="0.25">
      <c r="A58" s="14" t="str">
        <f t="shared" ref="A58:A67" si="32">A45</f>
        <v>Sunway Resort</v>
      </c>
      <c r="B58" s="29">
        <f t="shared" ref="B58:M58" si="33">+B45+B32</f>
        <v>0</v>
      </c>
      <c r="C58" s="29">
        <f t="shared" si="33"/>
        <v>0</v>
      </c>
      <c r="D58" s="29">
        <f t="shared" si="33"/>
        <v>0</v>
      </c>
      <c r="E58" s="29">
        <f t="shared" si="33"/>
        <v>0</v>
      </c>
      <c r="F58" s="29">
        <f t="shared" si="33"/>
        <v>0</v>
      </c>
      <c r="G58" s="29">
        <f t="shared" si="33"/>
        <v>0</v>
      </c>
      <c r="H58" s="29">
        <f t="shared" si="33"/>
        <v>0</v>
      </c>
      <c r="I58" s="29">
        <f t="shared" si="33"/>
        <v>0</v>
      </c>
      <c r="J58" s="29">
        <f t="shared" si="33"/>
        <v>0</v>
      </c>
      <c r="K58" s="29">
        <f t="shared" si="33"/>
        <v>0</v>
      </c>
      <c r="L58" s="29">
        <f t="shared" si="33"/>
        <v>0</v>
      </c>
      <c r="M58" s="29">
        <f t="shared" si="33"/>
        <v>0</v>
      </c>
      <c r="N58" s="30">
        <f>SUM(B58:M58)</f>
        <v>0</v>
      </c>
    </row>
    <row r="59" spans="1:14" x14ac:dyDescent="0.25">
      <c r="A59" s="14" t="str">
        <f t="shared" si="32"/>
        <v>Renaissance</v>
      </c>
      <c r="B59" s="29">
        <f t="shared" ref="B59:M59" si="34">+B46+B33</f>
        <v>0</v>
      </c>
      <c r="C59" s="29">
        <f t="shared" si="34"/>
        <v>0</v>
      </c>
      <c r="D59" s="29">
        <f t="shared" si="34"/>
        <v>0</v>
      </c>
      <c r="E59" s="29">
        <f t="shared" si="34"/>
        <v>0</v>
      </c>
      <c r="F59" s="29">
        <f t="shared" si="34"/>
        <v>0</v>
      </c>
      <c r="G59" s="29">
        <f t="shared" si="34"/>
        <v>0</v>
      </c>
      <c r="H59" s="29">
        <f t="shared" si="34"/>
        <v>0</v>
      </c>
      <c r="I59" s="29">
        <f t="shared" si="34"/>
        <v>0</v>
      </c>
      <c r="J59" s="29">
        <f t="shared" si="34"/>
        <v>0</v>
      </c>
      <c r="K59" s="29">
        <f t="shared" si="34"/>
        <v>0</v>
      </c>
      <c r="L59" s="29">
        <f t="shared" si="34"/>
        <v>0</v>
      </c>
      <c r="M59" s="29">
        <f t="shared" si="34"/>
        <v>0</v>
      </c>
      <c r="N59" s="30">
        <f>SUM(B59:M59)</f>
        <v>0</v>
      </c>
    </row>
    <row r="60" spans="1:14" x14ac:dyDescent="0.25">
      <c r="A60" s="14" t="str">
        <f t="shared" si="32"/>
        <v>Clubmed Cherating</v>
      </c>
      <c r="B60" s="29">
        <f t="shared" ref="B60:M60" si="35">+B47+B34</f>
        <v>0</v>
      </c>
      <c r="C60" s="29">
        <f t="shared" si="35"/>
        <v>0</v>
      </c>
      <c r="D60" s="29">
        <f t="shared" si="35"/>
        <v>0</v>
      </c>
      <c r="E60" s="29">
        <f t="shared" si="35"/>
        <v>0</v>
      </c>
      <c r="F60" s="29">
        <f t="shared" si="35"/>
        <v>0</v>
      </c>
      <c r="G60" s="29">
        <f t="shared" si="35"/>
        <v>0</v>
      </c>
      <c r="H60" s="29">
        <f t="shared" si="35"/>
        <v>0</v>
      </c>
      <c r="I60" s="29">
        <f t="shared" si="35"/>
        <v>0</v>
      </c>
      <c r="J60" s="29">
        <f t="shared" si="35"/>
        <v>0</v>
      </c>
      <c r="K60" s="29">
        <f t="shared" si="35"/>
        <v>0</v>
      </c>
      <c r="L60" s="29">
        <f t="shared" si="35"/>
        <v>0</v>
      </c>
      <c r="M60" s="29">
        <f t="shared" si="35"/>
        <v>0</v>
      </c>
      <c r="N60" s="30">
        <f>SUM(B60:M60)</f>
        <v>0</v>
      </c>
    </row>
    <row r="61" spans="1:14" x14ac:dyDescent="0.25">
      <c r="A61" s="14" t="str">
        <f t="shared" si="32"/>
        <v>Magellan Sutera</v>
      </c>
      <c r="B61" s="29">
        <f t="shared" ref="B61:M61" si="36">+B48+B35</f>
        <v>0</v>
      </c>
      <c r="C61" s="29">
        <f t="shared" si="36"/>
        <v>0</v>
      </c>
      <c r="D61" s="29">
        <f t="shared" si="36"/>
        <v>0</v>
      </c>
      <c r="E61" s="29">
        <f t="shared" si="36"/>
        <v>0</v>
      </c>
      <c r="F61" s="29">
        <f t="shared" si="36"/>
        <v>0</v>
      </c>
      <c r="G61" s="29">
        <f t="shared" si="36"/>
        <v>0</v>
      </c>
      <c r="H61" s="29">
        <f t="shared" si="36"/>
        <v>0</v>
      </c>
      <c r="I61" s="29">
        <f t="shared" si="36"/>
        <v>0</v>
      </c>
      <c r="J61" s="29">
        <f t="shared" si="36"/>
        <v>0</v>
      </c>
      <c r="K61" s="29">
        <f t="shared" si="36"/>
        <v>0</v>
      </c>
      <c r="L61" s="29">
        <f t="shared" si="36"/>
        <v>0</v>
      </c>
      <c r="M61" s="29">
        <f t="shared" si="36"/>
        <v>0</v>
      </c>
      <c r="N61" s="30"/>
    </row>
    <row r="62" spans="1:14" x14ac:dyDescent="0.25">
      <c r="A62" s="14" t="str">
        <f t="shared" si="32"/>
        <v>The Pacific Sutera</v>
      </c>
      <c r="B62" s="29">
        <f t="shared" ref="B62:M62" si="37">+B49+B36</f>
        <v>0</v>
      </c>
      <c r="C62" s="29">
        <f t="shared" si="37"/>
        <v>0</v>
      </c>
      <c r="D62" s="29">
        <f t="shared" si="37"/>
        <v>0</v>
      </c>
      <c r="E62" s="29">
        <f t="shared" si="37"/>
        <v>0</v>
      </c>
      <c r="F62" s="29">
        <f t="shared" si="37"/>
        <v>0</v>
      </c>
      <c r="G62" s="29">
        <f t="shared" si="37"/>
        <v>0</v>
      </c>
      <c r="H62" s="29">
        <f t="shared" si="37"/>
        <v>0</v>
      </c>
      <c r="I62" s="29">
        <f t="shared" si="37"/>
        <v>0</v>
      </c>
      <c r="J62" s="29">
        <f t="shared" si="37"/>
        <v>0</v>
      </c>
      <c r="K62" s="29">
        <f t="shared" si="37"/>
        <v>0</v>
      </c>
      <c r="L62" s="29">
        <f t="shared" si="37"/>
        <v>0</v>
      </c>
      <c r="M62" s="29">
        <f t="shared" si="37"/>
        <v>0</v>
      </c>
      <c r="N62" s="30"/>
    </row>
    <row r="63" spans="1:14" x14ac:dyDescent="0.25">
      <c r="A63" s="14" t="str">
        <f t="shared" si="32"/>
        <v>Miri Marriot Resort</v>
      </c>
      <c r="B63" s="29">
        <f t="shared" ref="B63:M63" si="38">+B50+B37</f>
        <v>0</v>
      </c>
      <c r="C63" s="29">
        <f t="shared" si="38"/>
        <v>0</v>
      </c>
      <c r="D63" s="29">
        <f t="shared" si="38"/>
        <v>0</v>
      </c>
      <c r="E63" s="29">
        <f t="shared" si="38"/>
        <v>0</v>
      </c>
      <c r="F63" s="29">
        <f t="shared" si="38"/>
        <v>0</v>
      </c>
      <c r="G63" s="29">
        <f t="shared" si="38"/>
        <v>0</v>
      </c>
      <c r="H63" s="29">
        <f t="shared" si="38"/>
        <v>0</v>
      </c>
      <c r="I63" s="29">
        <f t="shared" si="38"/>
        <v>0</v>
      </c>
      <c r="J63" s="29">
        <f t="shared" si="38"/>
        <v>0</v>
      </c>
      <c r="K63" s="29">
        <f t="shared" si="38"/>
        <v>0</v>
      </c>
      <c r="L63" s="29">
        <f t="shared" si="38"/>
        <v>0</v>
      </c>
      <c r="M63" s="29">
        <f t="shared" si="38"/>
        <v>0</v>
      </c>
      <c r="N63" s="30"/>
    </row>
    <row r="64" spans="1:14" x14ac:dyDescent="0.25">
      <c r="A64" s="14" t="str">
        <f t="shared" si="32"/>
        <v>MS Mulu Marriott</v>
      </c>
      <c r="B64" s="29">
        <f t="shared" ref="B64:M64" si="39">+B51+B38</f>
        <v>0</v>
      </c>
      <c r="C64" s="29">
        <f t="shared" si="39"/>
        <v>0</v>
      </c>
      <c r="D64" s="29">
        <f t="shared" si="39"/>
        <v>0</v>
      </c>
      <c r="E64" s="29">
        <f t="shared" si="39"/>
        <v>0</v>
      </c>
      <c r="F64" s="29">
        <f t="shared" si="39"/>
        <v>0</v>
      </c>
      <c r="G64" s="29">
        <f t="shared" si="39"/>
        <v>0</v>
      </c>
      <c r="H64" s="29">
        <f t="shared" si="39"/>
        <v>0</v>
      </c>
      <c r="I64" s="29">
        <f t="shared" si="39"/>
        <v>0</v>
      </c>
      <c r="J64" s="29">
        <f t="shared" si="39"/>
        <v>0</v>
      </c>
      <c r="K64" s="29">
        <f t="shared" si="39"/>
        <v>0</v>
      </c>
      <c r="L64" s="29">
        <f t="shared" si="39"/>
        <v>0</v>
      </c>
      <c r="M64" s="29">
        <f t="shared" si="39"/>
        <v>0</v>
      </c>
      <c r="N64" s="30"/>
    </row>
    <row r="65" spans="1:14" x14ac:dyDescent="0.25">
      <c r="A65" s="14" t="str">
        <f t="shared" si="32"/>
        <v>Jen Puteri Harbour</v>
      </c>
      <c r="B65" s="29">
        <f t="shared" ref="B65:M65" si="40">+B52+B39</f>
        <v>0</v>
      </c>
      <c r="C65" s="29">
        <f t="shared" si="40"/>
        <v>0</v>
      </c>
      <c r="D65" s="29">
        <f t="shared" si="40"/>
        <v>0</v>
      </c>
      <c r="E65" s="29">
        <f t="shared" si="40"/>
        <v>0</v>
      </c>
      <c r="F65" s="29">
        <f t="shared" si="40"/>
        <v>0</v>
      </c>
      <c r="G65" s="29">
        <f t="shared" si="40"/>
        <v>0</v>
      </c>
      <c r="H65" s="29">
        <f t="shared" si="40"/>
        <v>0</v>
      </c>
      <c r="I65" s="29">
        <f t="shared" si="40"/>
        <v>0</v>
      </c>
      <c r="J65" s="29">
        <f t="shared" si="40"/>
        <v>0</v>
      </c>
      <c r="K65" s="29">
        <f t="shared" si="40"/>
        <v>0</v>
      </c>
      <c r="L65" s="29">
        <f t="shared" si="40"/>
        <v>0</v>
      </c>
      <c r="M65" s="29">
        <f t="shared" si="40"/>
        <v>0</v>
      </c>
      <c r="N65" s="30"/>
    </row>
    <row r="66" spans="1:14" x14ac:dyDescent="0.25">
      <c r="A66" s="14" t="str">
        <f t="shared" si="32"/>
        <v>Tanjung Rhu Resort</v>
      </c>
      <c r="B66" s="29">
        <f t="shared" ref="B66:M66" si="41">+B53+B40</f>
        <v>0</v>
      </c>
      <c r="C66" s="29">
        <f t="shared" si="41"/>
        <v>0</v>
      </c>
      <c r="D66" s="29">
        <f t="shared" si="41"/>
        <v>0</v>
      </c>
      <c r="E66" s="29">
        <f t="shared" si="41"/>
        <v>0</v>
      </c>
      <c r="F66" s="29">
        <f t="shared" si="41"/>
        <v>0</v>
      </c>
      <c r="G66" s="29">
        <f t="shared" si="41"/>
        <v>0</v>
      </c>
      <c r="H66" s="29">
        <f t="shared" si="41"/>
        <v>0</v>
      </c>
      <c r="I66" s="29">
        <f t="shared" si="41"/>
        <v>0</v>
      </c>
      <c r="J66" s="29">
        <f t="shared" si="41"/>
        <v>0</v>
      </c>
      <c r="K66" s="29">
        <f t="shared" si="41"/>
        <v>0</v>
      </c>
      <c r="L66" s="29">
        <f t="shared" si="41"/>
        <v>0</v>
      </c>
      <c r="M66" s="29">
        <f t="shared" si="41"/>
        <v>0</v>
      </c>
      <c r="N66" s="30">
        <f>SUM(B66:M66)</f>
        <v>0</v>
      </c>
    </row>
    <row r="67" spans="1:14" x14ac:dyDescent="0.25">
      <c r="A67" s="14" t="str">
        <f t="shared" si="32"/>
        <v>Pullman KL Bangsar</v>
      </c>
      <c r="B67" s="29">
        <f t="shared" ref="B67:M67" si="42">+B54+B41</f>
        <v>0</v>
      </c>
      <c r="C67" s="29">
        <f t="shared" si="42"/>
        <v>0</v>
      </c>
      <c r="D67" s="29">
        <f t="shared" si="42"/>
        <v>0</v>
      </c>
      <c r="E67" s="29">
        <f t="shared" si="42"/>
        <v>0</v>
      </c>
      <c r="F67" s="29">
        <f t="shared" si="42"/>
        <v>0</v>
      </c>
      <c r="G67" s="29">
        <f t="shared" si="42"/>
        <v>0</v>
      </c>
      <c r="H67" s="29">
        <f t="shared" si="42"/>
        <v>0</v>
      </c>
      <c r="I67" s="29">
        <f t="shared" si="42"/>
        <v>0</v>
      </c>
      <c r="J67" s="29">
        <f t="shared" si="42"/>
        <v>0</v>
      </c>
      <c r="K67" s="29">
        <f t="shared" si="42"/>
        <v>0</v>
      </c>
      <c r="L67" s="29">
        <f t="shared" si="42"/>
        <v>0</v>
      </c>
      <c r="M67" s="29">
        <f t="shared" si="42"/>
        <v>0</v>
      </c>
      <c r="N67" s="30"/>
    </row>
    <row r="68" spans="1:14" x14ac:dyDescent="0.25">
      <c r="A68" s="15"/>
      <c r="B68" s="31">
        <f t="shared" ref="B68:M68" si="43">SUM(B57:B66)</f>
        <v>0</v>
      </c>
      <c r="C68" s="31">
        <f t="shared" si="43"/>
        <v>0</v>
      </c>
      <c r="D68" s="31">
        <f t="shared" si="43"/>
        <v>0</v>
      </c>
      <c r="E68" s="31">
        <f t="shared" si="43"/>
        <v>0</v>
      </c>
      <c r="F68" s="31">
        <f t="shared" si="43"/>
        <v>0</v>
      </c>
      <c r="G68" s="31">
        <f t="shared" si="43"/>
        <v>0</v>
      </c>
      <c r="H68" s="31">
        <f t="shared" si="43"/>
        <v>0</v>
      </c>
      <c r="I68" s="31">
        <f t="shared" si="43"/>
        <v>0</v>
      </c>
      <c r="J68" s="31">
        <f t="shared" si="43"/>
        <v>0</v>
      </c>
      <c r="K68" s="31">
        <f t="shared" si="43"/>
        <v>0</v>
      </c>
      <c r="L68" s="31">
        <f t="shared" si="43"/>
        <v>0</v>
      </c>
      <c r="M68" s="31">
        <f t="shared" si="43"/>
        <v>0</v>
      </c>
      <c r="N68" s="32">
        <f>SUM(B68:M68)</f>
        <v>0</v>
      </c>
    </row>
    <row r="69" spans="1:14" x14ac:dyDescent="0.25">
      <c r="A69" s="10" t="s">
        <v>52</v>
      </c>
      <c r="B69" s="11"/>
      <c r="C69" s="11"/>
      <c r="D69" s="11"/>
      <c r="E69" s="11"/>
      <c r="F69" s="11"/>
      <c r="G69" s="11"/>
      <c r="H69" s="11"/>
      <c r="I69" s="11"/>
      <c r="J69" s="16"/>
      <c r="K69" s="16"/>
      <c r="L69" s="16"/>
      <c r="M69" s="16"/>
      <c r="N69" s="13"/>
    </row>
    <row r="70" spans="1:14" x14ac:dyDescent="0.25">
      <c r="A70" s="14" t="str">
        <f>A57</f>
        <v>Sheraton Imperial</v>
      </c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26">
        <f>SUM(B70:M70)</f>
        <v>0</v>
      </c>
    </row>
    <row r="71" spans="1:14" x14ac:dyDescent="0.25">
      <c r="A71" s="14" t="str">
        <f t="shared" ref="A71:A80" si="44">A58</f>
        <v>Sunway Resort</v>
      </c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26">
        <f>SUM(B71:M71)</f>
        <v>0</v>
      </c>
    </row>
    <row r="72" spans="1:14" x14ac:dyDescent="0.25">
      <c r="A72" s="14" t="str">
        <f t="shared" si="44"/>
        <v>Renaissance</v>
      </c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26">
        <f>SUM(B72:M72)</f>
        <v>0</v>
      </c>
    </row>
    <row r="73" spans="1:14" x14ac:dyDescent="0.25">
      <c r="A73" s="14" t="str">
        <f t="shared" si="44"/>
        <v>Clubmed Cherating</v>
      </c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26">
        <f>SUM(B73:M73)</f>
        <v>0</v>
      </c>
    </row>
    <row r="74" spans="1:14" x14ac:dyDescent="0.25">
      <c r="A74" s="14" t="str">
        <f t="shared" si="44"/>
        <v>Magellan Sutera</v>
      </c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26"/>
    </row>
    <row r="75" spans="1:14" x14ac:dyDescent="0.25">
      <c r="A75" s="14" t="str">
        <f t="shared" si="44"/>
        <v>The Pacific Sutera</v>
      </c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26"/>
    </row>
    <row r="76" spans="1:14" x14ac:dyDescent="0.25">
      <c r="A76" s="14" t="str">
        <f t="shared" si="44"/>
        <v>Miri Marriot Resort</v>
      </c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26"/>
    </row>
    <row r="77" spans="1:14" x14ac:dyDescent="0.25">
      <c r="A77" s="14" t="str">
        <f t="shared" si="44"/>
        <v>MS Mulu Marriott</v>
      </c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26"/>
    </row>
    <row r="78" spans="1:14" x14ac:dyDescent="0.25">
      <c r="A78" s="14" t="str">
        <f t="shared" si="44"/>
        <v>Jen Puteri Harbour</v>
      </c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26"/>
    </row>
    <row r="79" spans="1:14" x14ac:dyDescent="0.25">
      <c r="A79" s="14" t="str">
        <f t="shared" si="44"/>
        <v>Tanjung Rhu Resort</v>
      </c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26">
        <f>SUM(B79:M79)</f>
        <v>0</v>
      </c>
    </row>
    <row r="80" spans="1:14" x14ac:dyDescent="0.25">
      <c r="A80" s="14" t="str">
        <f t="shared" si="44"/>
        <v>Pullman KL Bangsar</v>
      </c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26"/>
    </row>
    <row r="81" spans="1:14" x14ac:dyDescent="0.25">
      <c r="A81" s="15"/>
      <c r="B81" s="27">
        <f t="shared" ref="B81:N81" si="45">SUM(B70:B80)</f>
        <v>0</v>
      </c>
      <c r="C81" s="27">
        <f t="shared" si="45"/>
        <v>0</v>
      </c>
      <c r="D81" s="27">
        <f t="shared" si="45"/>
        <v>0</v>
      </c>
      <c r="E81" s="27">
        <f t="shared" si="45"/>
        <v>0</v>
      </c>
      <c r="F81" s="27">
        <f t="shared" si="45"/>
        <v>0</v>
      </c>
      <c r="G81" s="27">
        <f t="shared" si="45"/>
        <v>0</v>
      </c>
      <c r="H81" s="27">
        <f t="shared" si="45"/>
        <v>0</v>
      </c>
      <c r="I81" s="27">
        <f t="shared" si="45"/>
        <v>0</v>
      </c>
      <c r="J81" s="27">
        <f t="shared" si="45"/>
        <v>0</v>
      </c>
      <c r="K81" s="27">
        <f t="shared" si="45"/>
        <v>0</v>
      </c>
      <c r="L81" s="27">
        <f t="shared" si="45"/>
        <v>0</v>
      </c>
      <c r="M81" s="27">
        <f t="shared" si="45"/>
        <v>0</v>
      </c>
      <c r="N81" s="28">
        <f t="shared" si="45"/>
        <v>0</v>
      </c>
    </row>
    <row r="82" spans="1:14" x14ac:dyDescent="0.25">
      <c r="A82" s="10" t="s">
        <v>53</v>
      </c>
      <c r="B82" s="11"/>
      <c r="C82" s="11"/>
      <c r="D82" s="11"/>
      <c r="E82" s="11"/>
      <c r="F82" s="11"/>
      <c r="G82" s="11"/>
      <c r="H82" s="11"/>
      <c r="I82" s="11"/>
      <c r="J82" s="16"/>
      <c r="K82" s="16"/>
      <c r="L82" s="16"/>
      <c r="M82" s="16"/>
      <c r="N82" s="13"/>
    </row>
    <row r="83" spans="1:14" x14ac:dyDescent="0.25">
      <c r="A83" s="14" t="str">
        <f>A70</f>
        <v>Sheraton Imperial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26">
        <f>SUM(B83:M83)</f>
        <v>0</v>
      </c>
    </row>
    <row r="84" spans="1:14" x14ac:dyDescent="0.25">
      <c r="A84" s="14" t="str">
        <f t="shared" ref="A84:A93" si="46">A71</f>
        <v>Sunway Resort</v>
      </c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26">
        <f>SUM(B84:M84)</f>
        <v>0</v>
      </c>
    </row>
    <row r="85" spans="1:14" x14ac:dyDescent="0.25">
      <c r="A85" s="14" t="str">
        <f t="shared" si="46"/>
        <v>Renaissance</v>
      </c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26">
        <f>SUM(B85:M85)</f>
        <v>0</v>
      </c>
    </row>
    <row r="86" spans="1:14" x14ac:dyDescent="0.25">
      <c r="A86" s="14" t="str">
        <f t="shared" si="46"/>
        <v>Clubmed Cherating</v>
      </c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26"/>
    </row>
    <row r="87" spans="1:14" x14ac:dyDescent="0.25">
      <c r="A87" s="14" t="str">
        <f t="shared" si="46"/>
        <v>Magellan Sutera</v>
      </c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26"/>
    </row>
    <row r="88" spans="1:14" x14ac:dyDescent="0.25">
      <c r="A88" s="14" t="str">
        <f t="shared" si="46"/>
        <v>The Pacific Sutera</v>
      </c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26"/>
    </row>
    <row r="89" spans="1:14" x14ac:dyDescent="0.25">
      <c r="A89" s="14" t="str">
        <f t="shared" si="46"/>
        <v>Miri Marriot Resort</v>
      </c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6"/>
    </row>
    <row r="90" spans="1:14" x14ac:dyDescent="0.25">
      <c r="A90" s="14" t="str">
        <f t="shared" si="46"/>
        <v>MS Mulu Marriott</v>
      </c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26"/>
    </row>
    <row r="91" spans="1:14" x14ac:dyDescent="0.25">
      <c r="A91" s="14" t="str">
        <f t="shared" si="46"/>
        <v>Jen Puteri Harbour</v>
      </c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26">
        <f>SUM(B91:M91)</f>
        <v>0</v>
      </c>
    </row>
    <row r="92" spans="1:14" x14ac:dyDescent="0.25">
      <c r="A92" s="14" t="str">
        <f t="shared" si="46"/>
        <v>Tanjung Rhu Resort</v>
      </c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26">
        <f>SUM(B92:M92)</f>
        <v>0</v>
      </c>
    </row>
    <row r="93" spans="1:14" x14ac:dyDescent="0.25">
      <c r="A93" s="14" t="str">
        <f t="shared" si="46"/>
        <v>Pullman KL Bangsar</v>
      </c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26"/>
    </row>
    <row r="94" spans="1:14" x14ac:dyDescent="0.25">
      <c r="A94" s="15"/>
      <c r="B94" s="27">
        <f t="shared" ref="B94:N94" si="47">SUM(B83:B92)</f>
        <v>0</v>
      </c>
      <c r="C94" s="27">
        <f t="shared" si="47"/>
        <v>0</v>
      </c>
      <c r="D94" s="27">
        <f t="shared" si="47"/>
        <v>0</v>
      </c>
      <c r="E94" s="27">
        <f t="shared" si="47"/>
        <v>0</v>
      </c>
      <c r="F94" s="27">
        <f t="shared" si="47"/>
        <v>0</v>
      </c>
      <c r="G94" s="27">
        <f t="shared" si="47"/>
        <v>0</v>
      </c>
      <c r="H94" s="27">
        <f t="shared" si="47"/>
        <v>0</v>
      </c>
      <c r="I94" s="27">
        <f t="shared" si="47"/>
        <v>0</v>
      </c>
      <c r="J94" s="27">
        <f t="shared" si="47"/>
        <v>0</v>
      </c>
      <c r="K94" s="27">
        <f t="shared" si="47"/>
        <v>0</v>
      </c>
      <c r="L94" s="27">
        <f t="shared" si="47"/>
        <v>0</v>
      </c>
      <c r="M94" s="27">
        <f t="shared" si="47"/>
        <v>0</v>
      </c>
      <c r="N94" s="28">
        <f t="shared" si="47"/>
        <v>0</v>
      </c>
    </row>
    <row r="95" spans="1:14" x14ac:dyDescent="0.25">
      <c r="A95" s="10" t="s">
        <v>54</v>
      </c>
      <c r="B95" s="11"/>
      <c r="C95" s="11"/>
      <c r="D95" s="11"/>
      <c r="E95" s="11"/>
      <c r="F95" s="11"/>
      <c r="G95" s="11"/>
      <c r="H95" s="11"/>
      <c r="I95" s="11"/>
      <c r="J95" s="16"/>
      <c r="K95" s="16"/>
      <c r="L95" s="16"/>
      <c r="M95" s="16"/>
      <c r="N95" s="13"/>
    </row>
    <row r="96" spans="1:14" x14ac:dyDescent="0.25">
      <c r="A96" s="14" t="str">
        <f>A83</f>
        <v>Sheraton Imperial</v>
      </c>
      <c r="B96" s="34">
        <f>+B83+B70</f>
        <v>0</v>
      </c>
      <c r="C96" s="34">
        <f t="shared" ref="C96:M96" si="48">+C83+C70</f>
        <v>0</v>
      </c>
      <c r="D96" s="34">
        <f t="shared" si="48"/>
        <v>0</v>
      </c>
      <c r="E96" s="34">
        <f t="shared" si="48"/>
        <v>0</v>
      </c>
      <c r="F96" s="34">
        <f t="shared" si="48"/>
        <v>0</v>
      </c>
      <c r="G96" s="34">
        <f t="shared" si="48"/>
        <v>0</v>
      </c>
      <c r="H96" s="34">
        <f t="shared" si="48"/>
        <v>0</v>
      </c>
      <c r="I96" s="34">
        <f t="shared" si="48"/>
        <v>0</v>
      </c>
      <c r="J96" s="34">
        <f t="shared" si="48"/>
        <v>0</v>
      </c>
      <c r="K96" s="34">
        <f t="shared" si="48"/>
        <v>0</v>
      </c>
      <c r="L96" s="34">
        <f t="shared" si="48"/>
        <v>0</v>
      </c>
      <c r="M96" s="34">
        <f t="shared" si="48"/>
        <v>0</v>
      </c>
      <c r="N96" s="26">
        <f>SUM(B96:M96)</f>
        <v>0</v>
      </c>
    </row>
    <row r="97" spans="1:14" x14ac:dyDescent="0.25">
      <c r="A97" s="14" t="str">
        <f t="shared" ref="A97:A106" si="49">A84</f>
        <v>Sunway Resort</v>
      </c>
      <c r="B97" s="34">
        <f t="shared" ref="B97:M97" si="50">+B84+B71</f>
        <v>0</v>
      </c>
      <c r="C97" s="34">
        <f t="shared" si="50"/>
        <v>0</v>
      </c>
      <c r="D97" s="34">
        <f t="shared" si="50"/>
        <v>0</v>
      </c>
      <c r="E97" s="34">
        <f t="shared" si="50"/>
        <v>0</v>
      </c>
      <c r="F97" s="34">
        <f t="shared" si="50"/>
        <v>0</v>
      </c>
      <c r="G97" s="34">
        <f t="shared" si="50"/>
        <v>0</v>
      </c>
      <c r="H97" s="34">
        <f t="shared" si="50"/>
        <v>0</v>
      </c>
      <c r="I97" s="34">
        <f t="shared" si="50"/>
        <v>0</v>
      </c>
      <c r="J97" s="34">
        <f t="shared" si="50"/>
        <v>0</v>
      </c>
      <c r="K97" s="34">
        <f t="shared" si="50"/>
        <v>0</v>
      </c>
      <c r="L97" s="34">
        <f t="shared" si="50"/>
        <v>0</v>
      </c>
      <c r="M97" s="34">
        <f t="shared" si="50"/>
        <v>0</v>
      </c>
      <c r="N97" s="26">
        <f>SUM(B97:M97)</f>
        <v>0</v>
      </c>
    </row>
    <row r="98" spans="1:14" x14ac:dyDescent="0.25">
      <c r="A98" s="14" t="str">
        <f t="shared" si="49"/>
        <v>Renaissance</v>
      </c>
      <c r="B98" s="34">
        <f t="shared" ref="B98:M98" si="51">+B85+B72</f>
        <v>0</v>
      </c>
      <c r="C98" s="34">
        <f t="shared" si="51"/>
        <v>0</v>
      </c>
      <c r="D98" s="34">
        <f t="shared" si="51"/>
        <v>0</v>
      </c>
      <c r="E98" s="34">
        <f t="shared" si="51"/>
        <v>0</v>
      </c>
      <c r="F98" s="34">
        <f t="shared" si="51"/>
        <v>0</v>
      </c>
      <c r="G98" s="34">
        <f t="shared" si="51"/>
        <v>0</v>
      </c>
      <c r="H98" s="34">
        <f t="shared" si="51"/>
        <v>0</v>
      </c>
      <c r="I98" s="34">
        <f t="shared" si="51"/>
        <v>0</v>
      </c>
      <c r="J98" s="34">
        <f t="shared" si="51"/>
        <v>0</v>
      </c>
      <c r="K98" s="34">
        <f t="shared" si="51"/>
        <v>0</v>
      </c>
      <c r="L98" s="34">
        <f t="shared" si="51"/>
        <v>0</v>
      </c>
      <c r="M98" s="34">
        <f t="shared" si="51"/>
        <v>0</v>
      </c>
      <c r="N98" s="26">
        <f>SUM(B98:M98)</f>
        <v>0</v>
      </c>
    </row>
    <row r="99" spans="1:14" x14ac:dyDescent="0.25">
      <c r="A99" s="14" t="str">
        <f t="shared" si="49"/>
        <v>Clubmed Cherating</v>
      </c>
      <c r="B99" s="34">
        <f t="shared" ref="B99:M99" si="52">+B86+B73</f>
        <v>0</v>
      </c>
      <c r="C99" s="34">
        <f t="shared" si="52"/>
        <v>0</v>
      </c>
      <c r="D99" s="34">
        <f t="shared" si="52"/>
        <v>0</v>
      </c>
      <c r="E99" s="34">
        <f t="shared" si="52"/>
        <v>0</v>
      </c>
      <c r="F99" s="34">
        <f t="shared" si="52"/>
        <v>0</v>
      </c>
      <c r="G99" s="34">
        <f t="shared" si="52"/>
        <v>0</v>
      </c>
      <c r="H99" s="34">
        <f t="shared" si="52"/>
        <v>0</v>
      </c>
      <c r="I99" s="34">
        <f t="shared" si="52"/>
        <v>0</v>
      </c>
      <c r="J99" s="34">
        <f t="shared" si="52"/>
        <v>0</v>
      </c>
      <c r="K99" s="34">
        <f t="shared" si="52"/>
        <v>0</v>
      </c>
      <c r="L99" s="34">
        <f t="shared" si="52"/>
        <v>0</v>
      </c>
      <c r="M99" s="34">
        <f t="shared" si="52"/>
        <v>0</v>
      </c>
      <c r="N99" s="26"/>
    </row>
    <row r="100" spans="1:14" x14ac:dyDescent="0.25">
      <c r="A100" s="14" t="str">
        <f t="shared" si="49"/>
        <v>Magellan Sutera</v>
      </c>
      <c r="B100" s="34">
        <f t="shared" ref="B100:M100" si="53">+B87+B74</f>
        <v>0</v>
      </c>
      <c r="C100" s="34">
        <f t="shared" si="53"/>
        <v>0</v>
      </c>
      <c r="D100" s="34">
        <f t="shared" si="53"/>
        <v>0</v>
      </c>
      <c r="E100" s="34">
        <f t="shared" si="53"/>
        <v>0</v>
      </c>
      <c r="F100" s="34">
        <f t="shared" si="53"/>
        <v>0</v>
      </c>
      <c r="G100" s="34">
        <f t="shared" si="53"/>
        <v>0</v>
      </c>
      <c r="H100" s="34">
        <f t="shared" si="53"/>
        <v>0</v>
      </c>
      <c r="I100" s="34">
        <f t="shared" si="53"/>
        <v>0</v>
      </c>
      <c r="J100" s="34">
        <f t="shared" si="53"/>
        <v>0</v>
      </c>
      <c r="K100" s="34">
        <f t="shared" si="53"/>
        <v>0</v>
      </c>
      <c r="L100" s="34">
        <f t="shared" si="53"/>
        <v>0</v>
      </c>
      <c r="M100" s="34">
        <f t="shared" si="53"/>
        <v>0</v>
      </c>
      <c r="N100" s="26"/>
    </row>
    <row r="101" spans="1:14" x14ac:dyDescent="0.25">
      <c r="A101" s="14" t="str">
        <f t="shared" si="49"/>
        <v>The Pacific Sutera</v>
      </c>
      <c r="B101" s="34">
        <f t="shared" ref="B101:M101" si="54">+B88+B75</f>
        <v>0</v>
      </c>
      <c r="C101" s="34">
        <f t="shared" si="54"/>
        <v>0</v>
      </c>
      <c r="D101" s="34">
        <f t="shared" si="54"/>
        <v>0</v>
      </c>
      <c r="E101" s="34">
        <f t="shared" si="54"/>
        <v>0</v>
      </c>
      <c r="F101" s="34">
        <f t="shared" si="54"/>
        <v>0</v>
      </c>
      <c r="G101" s="34">
        <f t="shared" si="54"/>
        <v>0</v>
      </c>
      <c r="H101" s="34">
        <f t="shared" si="54"/>
        <v>0</v>
      </c>
      <c r="I101" s="34">
        <f t="shared" si="54"/>
        <v>0</v>
      </c>
      <c r="J101" s="34">
        <f t="shared" si="54"/>
        <v>0</v>
      </c>
      <c r="K101" s="34">
        <f t="shared" si="54"/>
        <v>0</v>
      </c>
      <c r="L101" s="34">
        <f t="shared" si="54"/>
        <v>0</v>
      </c>
      <c r="M101" s="34">
        <f t="shared" si="54"/>
        <v>0</v>
      </c>
      <c r="N101" s="26"/>
    </row>
    <row r="102" spans="1:14" x14ac:dyDescent="0.25">
      <c r="A102" s="14" t="str">
        <f t="shared" si="49"/>
        <v>Miri Marriot Resort</v>
      </c>
      <c r="B102" s="34">
        <f t="shared" ref="B102:M102" si="55">+B89+B76</f>
        <v>0</v>
      </c>
      <c r="C102" s="34">
        <f t="shared" si="55"/>
        <v>0</v>
      </c>
      <c r="D102" s="34">
        <f t="shared" si="55"/>
        <v>0</v>
      </c>
      <c r="E102" s="34">
        <f t="shared" si="55"/>
        <v>0</v>
      </c>
      <c r="F102" s="34">
        <f t="shared" si="55"/>
        <v>0</v>
      </c>
      <c r="G102" s="34">
        <f t="shared" si="55"/>
        <v>0</v>
      </c>
      <c r="H102" s="34">
        <f t="shared" si="55"/>
        <v>0</v>
      </c>
      <c r="I102" s="34">
        <f t="shared" si="55"/>
        <v>0</v>
      </c>
      <c r="J102" s="34">
        <f t="shared" si="55"/>
        <v>0</v>
      </c>
      <c r="K102" s="34">
        <f t="shared" si="55"/>
        <v>0</v>
      </c>
      <c r="L102" s="34">
        <f t="shared" si="55"/>
        <v>0</v>
      </c>
      <c r="M102" s="34">
        <f t="shared" si="55"/>
        <v>0</v>
      </c>
      <c r="N102" s="26"/>
    </row>
    <row r="103" spans="1:14" x14ac:dyDescent="0.25">
      <c r="A103" s="14" t="str">
        <f t="shared" si="49"/>
        <v>MS Mulu Marriott</v>
      </c>
      <c r="B103" s="34">
        <f t="shared" ref="B103:M103" si="56">+B90+B77</f>
        <v>0</v>
      </c>
      <c r="C103" s="34">
        <f t="shared" si="56"/>
        <v>0</v>
      </c>
      <c r="D103" s="34">
        <f t="shared" si="56"/>
        <v>0</v>
      </c>
      <c r="E103" s="34">
        <f t="shared" si="56"/>
        <v>0</v>
      </c>
      <c r="F103" s="34">
        <f t="shared" si="56"/>
        <v>0</v>
      </c>
      <c r="G103" s="34">
        <f t="shared" si="56"/>
        <v>0</v>
      </c>
      <c r="H103" s="34">
        <f t="shared" si="56"/>
        <v>0</v>
      </c>
      <c r="I103" s="34">
        <f t="shared" si="56"/>
        <v>0</v>
      </c>
      <c r="J103" s="34">
        <f t="shared" si="56"/>
        <v>0</v>
      </c>
      <c r="K103" s="34">
        <f t="shared" si="56"/>
        <v>0</v>
      </c>
      <c r="L103" s="34">
        <f t="shared" si="56"/>
        <v>0</v>
      </c>
      <c r="M103" s="34">
        <f t="shared" si="56"/>
        <v>0</v>
      </c>
      <c r="N103" s="26"/>
    </row>
    <row r="104" spans="1:14" x14ac:dyDescent="0.25">
      <c r="A104" s="14" t="str">
        <f t="shared" si="49"/>
        <v>Jen Puteri Harbour</v>
      </c>
      <c r="B104" s="34">
        <f t="shared" ref="B104:M104" si="57">+B91+B78</f>
        <v>0</v>
      </c>
      <c r="C104" s="34">
        <f t="shared" si="57"/>
        <v>0</v>
      </c>
      <c r="D104" s="34">
        <f t="shared" si="57"/>
        <v>0</v>
      </c>
      <c r="E104" s="34">
        <f t="shared" si="57"/>
        <v>0</v>
      </c>
      <c r="F104" s="34">
        <f t="shared" si="57"/>
        <v>0</v>
      </c>
      <c r="G104" s="34">
        <f t="shared" si="57"/>
        <v>0</v>
      </c>
      <c r="H104" s="34">
        <f t="shared" si="57"/>
        <v>0</v>
      </c>
      <c r="I104" s="34">
        <f t="shared" si="57"/>
        <v>0</v>
      </c>
      <c r="J104" s="34">
        <f t="shared" si="57"/>
        <v>0</v>
      </c>
      <c r="K104" s="34">
        <f t="shared" si="57"/>
        <v>0</v>
      </c>
      <c r="L104" s="34">
        <f t="shared" si="57"/>
        <v>0</v>
      </c>
      <c r="M104" s="34">
        <f t="shared" si="57"/>
        <v>0</v>
      </c>
      <c r="N104" s="26">
        <f>SUM(B104:M104)</f>
        <v>0</v>
      </c>
    </row>
    <row r="105" spans="1:14" x14ac:dyDescent="0.25">
      <c r="A105" s="14" t="str">
        <f t="shared" si="49"/>
        <v>Tanjung Rhu Resort</v>
      </c>
      <c r="B105" s="34">
        <f t="shared" ref="B105:M105" si="58">+B92+B79</f>
        <v>0</v>
      </c>
      <c r="C105" s="34">
        <f t="shared" si="58"/>
        <v>0</v>
      </c>
      <c r="D105" s="34">
        <f t="shared" si="58"/>
        <v>0</v>
      </c>
      <c r="E105" s="34">
        <f t="shared" si="58"/>
        <v>0</v>
      </c>
      <c r="F105" s="34">
        <f t="shared" si="58"/>
        <v>0</v>
      </c>
      <c r="G105" s="34">
        <f t="shared" si="58"/>
        <v>0</v>
      </c>
      <c r="H105" s="34">
        <f t="shared" si="58"/>
        <v>0</v>
      </c>
      <c r="I105" s="34">
        <f t="shared" si="58"/>
        <v>0</v>
      </c>
      <c r="J105" s="34">
        <f t="shared" si="58"/>
        <v>0</v>
      </c>
      <c r="K105" s="34">
        <f t="shared" si="58"/>
        <v>0</v>
      </c>
      <c r="L105" s="34">
        <f t="shared" si="58"/>
        <v>0</v>
      </c>
      <c r="M105" s="34">
        <f t="shared" si="58"/>
        <v>0</v>
      </c>
      <c r="N105" s="26">
        <f>SUM(B105:M105)</f>
        <v>0</v>
      </c>
    </row>
    <row r="106" spans="1:14" x14ac:dyDescent="0.25">
      <c r="A106" s="14" t="str">
        <f t="shared" si="49"/>
        <v>Pullman KL Bangsar</v>
      </c>
      <c r="B106" s="34">
        <f t="shared" ref="B106:M106" si="59">+B93+B80</f>
        <v>0</v>
      </c>
      <c r="C106" s="34">
        <f t="shared" si="59"/>
        <v>0</v>
      </c>
      <c r="D106" s="34">
        <f t="shared" si="59"/>
        <v>0</v>
      </c>
      <c r="E106" s="34">
        <f t="shared" si="59"/>
        <v>0</v>
      </c>
      <c r="F106" s="34">
        <f t="shared" si="59"/>
        <v>0</v>
      </c>
      <c r="G106" s="34">
        <f t="shared" si="59"/>
        <v>0</v>
      </c>
      <c r="H106" s="34">
        <f t="shared" si="59"/>
        <v>0</v>
      </c>
      <c r="I106" s="34">
        <f t="shared" si="59"/>
        <v>0</v>
      </c>
      <c r="J106" s="34">
        <f t="shared" si="59"/>
        <v>0</v>
      </c>
      <c r="K106" s="34">
        <f t="shared" si="59"/>
        <v>0</v>
      </c>
      <c r="L106" s="34">
        <f t="shared" si="59"/>
        <v>0</v>
      </c>
      <c r="M106" s="34">
        <f t="shared" si="59"/>
        <v>0</v>
      </c>
      <c r="N106" s="26"/>
    </row>
    <row r="107" spans="1:14" x14ac:dyDescent="0.25">
      <c r="A107" s="19"/>
      <c r="B107" s="27">
        <f t="shared" ref="B107:N107" si="60">SUM(B96:B105)</f>
        <v>0</v>
      </c>
      <c r="C107" s="27">
        <f t="shared" si="60"/>
        <v>0</v>
      </c>
      <c r="D107" s="27">
        <f t="shared" si="60"/>
        <v>0</v>
      </c>
      <c r="E107" s="27">
        <f t="shared" si="60"/>
        <v>0</v>
      </c>
      <c r="F107" s="27">
        <f t="shared" si="60"/>
        <v>0</v>
      </c>
      <c r="G107" s="27">
        <f t="shared" si="60"/>
        <v>0</v>
      </c>
      <c r="H107" s="27">
        <f t="shared" si="60"/>
        <v>0</v>
      </c>
      <c r="I107" s="27">
        <f t="shared" si="60"/>
        <v>0</v>
      </c>
      <c r="J107" s="27">
        <f t="shared" si="60"/>
        <v>0</v>
      </c>
      <c r="K107" s="27">
        <f t="shared" si="60"/>
        <v>0</v>
      </c>
      <c r="L107" s="27">
        <f t="shared" si="60"/>
        <v>0</v>
      </c>
      <c r="M107" s="27">
        <f t="shared" si="60"/>
        <v>0</v>
      </c>
      <c r="N107" s="28">
        <f t="shared" si="60"/>
        <v>0</v>
      </c>
    </row>
    <row r="108" spans="1:14" x14ac:dyDescent="0.25">
      <c r="A108" s="10" t="s">
        <v>55</v>
      </c>
      <c r="B108" s="20" t="s">
        <v>25</v>
      </c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4"/>
    </row>
    <row r="109" spans="1:14" x14ac:dyDescent="0.25">
      <c r="A109" s="14" t="str">
        <f>A96</f>
        <v>Sheraton Imperial</v>
      </c>
      <c r="B109" s="21" t="str">
        <f t="shared" ref="B109" si="61">+IF(B135&gt;0,B70/B135,"")</f>
        <v/>
      </c>
      <c r="C109" s="21" t="str">
        <f t="shared" ref="C109:M109" si="62">+IF(C135&gt;0,C70/C135,"")</f>
        <v/>
      </c>
      <c r="D109" s="21" t="str">
        <f t="shared" si="62"/>
        <v/>
      </c>
      <c r="E109" s="21" t="str">
        <f t="shared" si="62"/>
        <v/>
      </c>
      <c r="F109" s="21" t="str">
        <f t="shared" si="62"/>
        <v/>
      </c>
      <c r="G109" s="21" t="str">
        <f t="shared" si="62"/>
        <v/>
      </c>
      <c r="H109" s="21" t="str">
        <f t="shared" si="62"/>
        <v/>
      </c>
      <c r="I109" s="21" t="str">
        <f t="shared" si="62"/>
        <v/>
      </c>
      <c r="J109" s="21" t="str">
        <f t="shared" si="62"/>
        <v/>
      </c>
      <c r="K109" s="21" t="str">
        <f t="shared" si="62"/>
        <v/>
      </c>
      <c r="L109" s="21" t="str">
        <f t="shared" si="62"/>
        <v/>
      </c>
      <c r="M109" s="21" t="str">
        <f t="shared" si="62"/>
        <v/>
      </c>
      <c r="N109" s="22">
        <f>SUM(B109:M109)</f>
        <v>0</v>
      </c>
    </row>
    <row r="110" spans="1:14" x14ac:dyDescent="0.25">
      <c r="A110" s="14" t="str">
        <f t="shared" ref="A110:A119" si="63">A97</f>
        <v>Sunway Resort</v>
      </c>
      <c r="B110" s="21" t="str">
        <f t="shared" ref="B110:M110" si="64">+IF(B136&gt;0,B71/B136,"")</f>
        <v/>
      </c>
      <c r="C110" s="21" t="str">
        <f t="shared" si="64"/>
        <v/>
      </c>
      <c r="D110" s="21" t="str">
        <f t="shared" si="64"/>
        <v/>
      </c>
      <c r="E110" s="21" t="str">
        <f t="shared" si="64"/>
        <v/>
      </c>
      <c r="F110" s="21" t="str">
        <f t="shared" si="64"/>
        <v/>
      </c>
      <c r="G110" s="21" t="str">
        <f t="shared" si="64"/>
        <v/>
      </c>
      <c r="H110" s="21" t="str">
        <f t="shared" si="64"/>
        <v/>
      </c>
      <c r="I110" s="21" t="str">
        <f t="shared" si="64"/>
        <v/>
      </c>
      <c r="J110" s="21" t="str">
        <f t="shared" si="64"/>
        <v/>
      </c>
      <c r="K110" s="21" t="str">
        <f t="shared" si="64"/>
        <v/>
      </c>
      <c r="L110" s="21" t="str">
        <f t="shared" si="64"/>
        <v/>
      </c>
      <c r="M110" s="21" t="str">
        <f t="shared" si="64"/>
        <v/>
      </c>
      <c r="N110" s="22">
        <f>SUM(B110:M110)</f>
        <v>0</v>
      </c>
    </row>
    <row r="111" spans="1:14" x14ac:dyDescent="0.25">
      <c r="A111" s="14" t="str">
        <f t="shared" si="63"/>
        <v>Renaissance</v>
      </c>
      <c r="B111" s="21" t="str">
        <f t="shared" ref="B111:M111" si="65">+IF(B137&gt;0,B72/B137,"")</f>
        <v/>
      </c>
      <c r="C111" s="21" t="str">
        <f t="shared" si="65"/>
        <v/>
      </c>
      <c r="D111" s="21" t="str">
        <f t="shared" si="65"/>
        <v/>
      </c>
      <c r="E111" s="21" t="str">
        <f t="shared" si="65"/>
        <v/>
      </c>
      <c r="F111" s="21" t="str">
        <f t="shared" si="65"/>
        <v/>
      </c>
      <c r="G111" s="21" t="str">
        <f t="shared" si="65"/>
        <v/>
      </c>
      <c r="H111" s="21" t="str">
        <f t="shared" si="65"/>
        <v/>
      </c>
      <c r="I111" s="21" t="str">
        <f t="shared" si="65"/>
        <v/>
      </c>
      <c r="J111" s="21" t="str">
        <f t="shared" si="65"/>
        <v/>
      </c>
      <c r="K111" s="21" t="str">
        <f t="shared" si="65"/>
        <v/>
      </c>
      <c r="L111" s="21" t="str">
        <f t="shared" si="65"/>
        <v/>
      </c>
      <c r="M111" s="21" t="str">
        <f t="shared" si="65"/>
        <v/>
      </c>
      <c r="N111" s="22">
        <f>SUM(B111:M111)</f>
        <v>0</v>
      </c>
    </row>
    <row r="112" spans="1:14" x14ac:dyDescent="0.25">
      <c r="A112" s="14" t="str">
        <f t="shared" si="63"/>
        <v>Clubmed Cherating</v>
      </c>
      <c r="B112" s="21" t="str">
        <f t="shared" ref="B112:M112" si="66">+IF(B138&gt;0,B73/B138,"")</f>
        <v/>
      </c>
      <c r="C112" s="21" t="str">
        <f t="shared" si="66"/>
        <v/>
      </c>
      <c r="D112" s="21" t="str">
        <f t="shared" si="66"/>
        <v/>
      </c>
      <c r="E112" s="21" t="str">
        <f t="shared" si="66"/>
        <v/>
      </c>
      <c r="F112" s="21" t="str">
        <f t="shared" si="66"/>
        <v/>
      </c>
      <c r="G112" s="21" t="str">
        <f t="shared" si="66"/>
        <v/>
      </c>
      <c r="H112" s="21" t="str">
        <f t="shared" si="66"/>
        <v/>
      </c>
      <c r="I112" s="21" t="str">
        <f t="shared" si="66"/>
        <v/>
      </c>
      <c r="J112" s="21" t="str">
        <f t="shared" si="66"/>
        <v/>
      </c>
      <c r="K112" s="21" t="str">
        <f t="shared" si="66"/>
        <v/>
      </c>
      <c r="L112" s="21" t="str">
        <f t="shared" si="66"/>
        <v/>
      </c>
      <c r="M112" s="21" t="str">
        <f t="shared" si="66"/>
        <v/>
      </c>
      <c r="N112" s="22"/>
    </row>
    <row r="113" spans="1:14" x14ac:dyDescent="0.25">
      <c r="A113" s="14" t="str">
        <f t="shared" si="63"/>
        <v>Magellan Sutera</v>
      </c>
      <c r="B113" s="21" t="str">
        <f t="shared" ref="B113:M113" si="67">+IF(B139&gt;0,B74/B139,"")</f>
        <v/>
      </c>
      <c r="C113" s="21" t="str">
        <f t="shared" si="67"/>
        <v/>
      </c>
      <c r="D113" s="21" t="str">
        <f t="shared" si="67"/>
        <v/>
      </c>
      <c r="E113" s="21" t="str">
        <f t="shared" si="67"/>
        <v/>
      </c>
      <c r="F113" s="21" t="str">
        <f t="shared" si="67"/>
        <v/>
      </c>
      <c r="G113" s="21" t="str">
        <f t="shared" si="67"/>
        <v/>
      </c>
      <c r="H113" s="21" t="str">
        <f t="shared" si="67"/>
        <v/>
      </c>
      <c r="I113" s="21" t="str">
        <f t="shared" si="67"/>
        <v/>
      </c>
      <c r="J113" s="21" t="str">
        <f t="shared" si="67"/>
        <v/>
      </c>
      <c r="K113" s="21" t="str">
        <f t="shared" si="67"/>
        <v/>
      </c>
      <c r="L113" s="21" t="str">
        <f t="shared" si="67"/>
        <v/>
      </c>
      <c r="M113" s="21" t="str">
        <f t="shared" si="67"/>
        <v/>
      </c>
      <c r="N113" s="22"/>
    </row>
    <row r="114" spans="1:14" x14ac:dyDescent="0.25">
      <c r="A114" s="14" t="str">
        <f t="shared" si="63"/>
        <v>The Pacific Sutera</v>
      </c>
      <c r="B114" s="21" t="str">
        <f t="shared" ref="B114:M114" si="68">+IF(B140&gt;0,B75/B140,"")</f>
        <v/>
      </c>
      <c r="C114" s="21" t="str">
        <f t="shared" si="68"/>
        <v/>
      </c>
      <c r="D114" s="21" t="str">
        <f t="shared" si="68"/>
        <v/>
      </c>
      <c r="E114" s="21" t="str">
        <f t="shared" si="68"/>
        <v/>
      </c>
      <c r="F114" s="21" t="str">
        <f t="shared" si="68"/>
        <v/>
      </c>
      <c r="G114" s="21" t="str">
        <f t="shared" si="68"/>
        <v/>
      </c>
      <c r="H114" s="21" t="str">
        <f t="shared" si="68"/>
        <v/>
      </c>
      <c r="I114" s="21" t="str">
        <f t="shared" si="68"/>
        <v/>
      </c>
      <c r="J114" s="21" t="str">
        <f t="shared" si="68"/>
        <v/>
      </c>
      <c r="K114" s="21" t="str">
        <f t="shared" si="68"/>
        <v/>
      </c>
      <c r="L114" s="21" t="str">
        <f t="shared" si="68"/>
        <v/>
      </c>
      <c r="M114" s="21" t="str">
        <f t="shared" si="68"/>
        <v/>
      </c>
      <c r="N114" s="22"/>
    </row>
    <row r="115" spans="1:14" x14ac:dyDescent="0.25">
      <c r="A115" s="14" t="str">
        <f t="shared" si="63"/>
        <v>Miri Marriot Resort</v>
      </c>
      <c r="B115" s="21" t="str">
        <f t="shared" ref="B115:M115" si="69">+IF(B141&gt;0,B76/B141,"")</f>
        <v/>
      </c>
      <c r="C115" s="21" t="str">
        <f t="shared" si="69"/>
        <v/>
      </c>
      <c r="D115" s="21" t="str">
        <f t="shared" si="69"/>
        <v/>
      </c>
      <c r="E115" s="21" t="str">
        <f t="shared" si="69"/>
        <v/>
      </c>
      <c r="F115" s="21" t="str">
        <f t="shared" si="69"/>
        <v/>
      </c>
      <c r="G115" s="21" t="str">
        <f t="shared" si="69"/>
        <v/>
      </c>
      <c r="H115" s="21" t="str">
        <f t="shared" si="69"/>
        <v/>
      </c>
      <c r="I115" s="21" t="str">
        <f t="shared" si="69"/>
        <v/>
      </c>
      <c r="J115" s="21" t="str">
        <f t="shared" si="69"/>
        <v/>
      </c>
      <c r="K115" s="21" t="str">
        <f t="shared" si="69"/>
        <v/>
      </c>
      <c r="L115" s="21" t="str">
        <f t="shared" si="69"/>
        <v/>
      </c>
      <c r="M115" s="21" t="str">
        <f t="shared" si="69"/>
        <v/>
      </c>
      <c r="N115" s="22"/>
    </row>
    <row r="116" spans="1:14" x14ac:dyDescent="0.25">
      <c r="A116" s="14" t="str">
        <f t="shared" si="63"/>
        <v>MS Mulu Marriott</v>
      </c>
      <c r="B116" s="21" t="str">
        <f t="shared" ref="B116:M116" si="70">+IF(B142&gt;0,B77/B142,"")</f>
        <v/>
      </c>
      <c r="C116" s="21" t="str">
        <f t="shared" si="70"/>
        <v/>
      </c>
      <c r="D116" s="21" t="str">
        <f t="shared" si="70"/>
        <v/>
      </c>
      <c r="E116" s="21" t="str">
        <f t="shared" si="70"/>
        <v/>
      </c>
      <c r="F116" s="21" t="str">
        <f t="shared" si="70"/>
        <v/>
      </c>
      <c r="G116" s="21" t="str">
        <f t="shared" si="70"/>
        <v/>
      </c>
      <c r="H116" s="21" t="str">
        <f t="shared" si="70"/>
        <v/>
      </c>
      <c r="I116" s="21" t="str">
        <f t="shared" si="70"/>
        <v/>
      </c>
      <c r="J116" s="21" t="str">
        <f t="shared" si="70"/>
        <v/>
      </c>
      <c r="K116" s="21" t="str">
        <f t="shared" si="70"/>
        <v/>
      </c>
      <c r="L116" s="21" t="str">
        <f t="shared" si="70"/>
        <v/>
      </c>
      <c r="M116" s="21" t="str">
        <f t="shared" si="70"/>
        <v/>
      </c>
      <c r="N116" s="22"/>
    </row>
    <row r="117" spans="1:14" x14ac:dyDescent="0.25">
      <c r="A117" s="14" t="str">
        <f t="shared" si="63"/>
        <v>Jen Puteri Harbour</v>
      </c>
      <c r="B117" s="21" t="str">
        <f t="shared" ref="B117:M117" si="71">+IF(B143&gt;0,B78/B143,"")</f>
        <v/>
      </c>
      <c r="C117" s="21" t="str">
        <f t="shared" si="71"/>
        <v/>
      </c>
      <c r="D117" s="21" t="str">
        <f t="shared" si="71"/>
        <v/>
      </c>
      <c r="E117" s="21" t="str">
        <f t="shared" si="71"/>
        <v/>
      </c>
      <c r="F117" s="21" t="str">
        <f t="shared" si="71"/>
        <v/>
      </c>
      <c r="G117" s="21" t="str">
        <f t="shared" si="71"/>
        <v/>
      </c>
      <c r="H117" s="21" t="str">
        <f t="shared" si="71"/>
        <v/>
      </c>
      <c r="I117" s="21" t="str">
        <f t="shared" si="71"/>
        <v/>
      </c>
      <c r="J117" s="21" t="str">
        <f t="shared" si="71"/>
        <v/>
      </c>
      <c r="K117" s="21" t="str">
        <f t="shared" si="71"/>
        <v/>
      </c>
      <c r="L117" s="21" t="str">
        <f t="shared" si="71"/>
        <v/>
      </c>
      <c r="M117" s="21" t="str">
        <f t="shared" si="71"/>
        <v/>
      </c>
      <c r="N117" s="22">
        <f>SUM(B117:M117)</f>
        <v>0</v>
      </c>
    </row>
    <row r="118" spans="1:14" x14ac:dyDescent="0.25">
      <c r="A118" s="14" t="str">
        <f t="shared" si="63"/>
        <v>Tanjung Rhu Resort</v>
      </c>
      <c r="B118" s="21" t="str">
        <f t="shared" ref="B118:M118" si="72">+IF(B144&gt;0,B79/B144,"")</f>
        <v/>
      </c>
      <c r="C118" s="21" t="str">
        <f t="shared" si="72"/>
        <v/>
      </c>
      <c r="D118" s="21" t="str">
        <f t="shared" si="72"/>
        <v/>
      </c>
      <c r="E118" s="21" t="str">
        <f t="shared" si="72"/>
        <v/>
      </c>
      <c r="F118" s="21" t="str">
        <f t="shared" si="72"/>
        <v/>
      </c>
      <c r="G118" s="21" t="str">
        <f t="shared" si="72"/>
        <v/>
      </c>
      <c r="H118" s="21" t="str">
        <f t="shared" si="72"/>
        <v/>
      </c>
      <c r="I118" s="21" t="str">
        <f t="shared" si="72"/>
        <v/>
      </c>
      <c r="J118" s="21" t="str">
        <f t="shared" si="72"/>
        <v/>
      </c>
      <c r="K118" s="21" t="str">
        <f t="shared" si="72"/>
        <v/>
      </c>
      <c r="L118" s="21" t="str">
        <f t="shared" si="72"/>
        <v/>
      </c>
      <c r="M118" s="21" t="str">
        <f t="shared" si="72"/>
        <v/>
      </c>
      <c r="N118" s="22">
        <f>SUM(B118:M118)</f>
        <v>0</v>
      </c>
    </row>
    <row r="119" spans="1:14" x14ac:dyDescent="0.25">
      <c r="A119" s="14" t="str">
        <f t="shared" si="63"/>
        <v>Pullman KL Bangsar</v>
      </c>
      <c r="B119" s="21" t="str">
        <f t="shared" ref="B119:M119" si="73">+IF(B145&gt;0,B80/B145,"")</f>
        <v/>
      </c>
      <c r="C119" s="21" t="str">
        <f t="shared" si="73"/>
        <v/>
      </c>
      <c r="D119" s="21" t="str">
        <f t="shared" si="73"/>
        <v/>
      </c>
      <c r="E119" s="21" t="str">
        <f t="shared" si="73"/>
        <v/>
      </c>
      <c r="F119" s="21" t="str">
        <f t="shared" si="73"/>
        <v/>
      </c>
      <c r="G119" s="21" t="str">
        <f t="shared" si="73"/>
        <v/>
      </c>
      <c r="H119" s="21" t="str">
        <f t="shared" si="73"/>
        <v/>
      </c>
      <c r="I119" s="21" t="str">
        <f t="shared" si="73"/>
        <v/>
      </c>
      <c r="J119" s="21" t="str">
        <f t="shared" si="73"/>
        <v/>
      </c>
      <c r="K119" s="21" t="str">
        <f t="shared" si="73"/>
        <v/>
      </c>
      <c r="L119" s="21" t="str">
        <f t="shared" si="73"/>
        <v/>
      </c>
      <c r="M119" s="21" t="str">
        <f t="shared" si="73"/>
        <v/>
      </c>
      <c r="N119" s="22"/>
    </row>
    <row r="120" spans="1:14" x14ac:dyDescent="0.25">
      <c r="A120" s="15"/>
      <c r="B120" s="23">
        <f t="shared" ref="B120:N120" si="74">SUM(B109:B119)</f>
        <v>0</v>
      </c>
      <c r="C120" s="23">
        <f t="shared" si="74"/>
        <v>0</v>
      </c>
      <c r="D120" s="23">
        <f t="shared" si="74"/>
        <v>0</v>
      </c>
      <c r="E120" s="23">
        <f t="shared" si="74"/>
        <v>0</v>
      </c>
      <c r="F120" s="23">
        <f t="shared" si="74"/>
        <v>0</v>
      </c>
      <c r="G120" s="23">
        <f t="shared" si="74"/>
        <v>0</v>
      </c>
      <c r="H120" s="23">
        <f t="shared" si="74"/>
        <v>0</v>
      </c>
      <c r="I120" s="23">
        <f t="shared" si="74"/>
        <v>0</v>
      </c>
      <c r="J120" s="23">
        <f t="shared" si="74"/>
        <v>0</v>
      </c>
      <c r="K120" s="23">
        <f t="shared" si="74"/>
        <v>0</v>
      </c>
      <c r="L120" s="23">
        <f t="shared" si="74"/>
        <v>0</v>
      </c>
      <c r="M120" s="23">
        <f t="shared" si="74"/>
        <v>0</v>
      </c>
      <c r="N120" s="24">
        <f t="shared" si="74"/>
        <v>0</v>
      </c>
    </row>
    <row r="121" spans="1:14" x14ac:dyDescent="0.25">
      <c r="A121" s="10" t="s">
        <v>56</v>
      </c>
      <c r="B121" s="20" t="s">
        <v>26</v>
      </c>
      <c r="C121" s="11"/>
      <c r="D121" s="11"/>
      <c r="E121" s="11"/>
      <c r="F121" s="11"/>
      <c r="G121" s="11"/>
      <c r="H121" s="11"/>
      <c r="I121" s="11"/>
      <c r="J121" s="16"/>
      <c r="K121" s="16"/>
      <c r="L121" s="16"/>
      <c r="M121" s="16"/>
      <c r="N121" s="13"/>
    </row>
    <row r="122" spans="1:14" x14ac:dyDescent="0.25">
      <c r="A122" s="14" t="str">
        <f>A109</f>
        <v>Sheraton Imperial</v>
      </c>
      <c r="B122" s="21" t="str">
        <f t="shared" ref="B122" si="75">IF(B70&gt;0,B83/B70,"")</f>
        <v/>
      </c>
      <c r="C122" s="21" t="str">
        <f t="shared" ref="C122:M122" si="76">IF(C70&gt;0,C83/C70,"")</f>
        <v/>
      </c>
      <c r="D122" s="21" t="str">
        <f t="shared" si="76"/>
        <v/>
      </c>
      <c r="E122" s="21" t="str">
        <f t="shared" si="76"/>
        <v/>
      </c>
      <c r="F122" s="21" t="str">
        <f t="shared" si="76"/>
        <v/>
      </c>
      <c r="G122" s="21" t="str">
        <f t="shared" si="76"/>
        <v/>
      </c>
      <c r="H122" s="21" t="str">
        <f t="shared" si="76"/>
        <v/>
      </c>
      <c r="I122" s="21" t="str">
        <f t="shared" si="76"/>
        <v/>
      </c>
      <c r="J122" s="21" t="str">
        <f t="shared" si="76"/>
        <v/>
      </c>
      <c r="K122" s="21" t="str">
        <f t="shared" si="76"/>
        <v/>
      </c>
      <c r="L122" s="21" t="str">
        <f t="shared" si="76"/>
        <v/>
      </c>
      <c r="M122" s="21" t="str">
        <f t="shared" si="76"/>
        <v/>
      </c>
      <c r="N122" s="22">
        <f>SUM(B122:M122)</f>
        <v>0</v>
      </c>
    </row>
    <row r="123" spans="1:14" x14ac:dyDescent="0.25">
      <c r="A123" s="14" t="str">
        <f t="shared" ref="A123:A132" si="77">A110</f>
        <v>Sunway Resort</v>
      </c>
      <c r="B123" s="21" t="str">
        <f t="shared" ref="B123:M123" si="78">IF(B71&gt;0,B84/B71,"")</f>
        <v/>
      </c>
      <c r="C123" s="21" t="str">
        <f t="shared" si="78"/>
        <v/>
      </c>
      <c r="D123" s="21" t="str">
        <f t="shared" si="78"/>
        <v/>
      </c>
      <c r="E123" s="21" t="str">
        <f t="shared" si="78"/>
        <v/>
      </c>
      <c r="F123" s="21" t="str">
        <f t="shared" si="78"/>
        <v/>
      </c>
      <c r="G123" s="21" t="str">
        <f t="shared" si="78"/>
        <v/>
      </c>
      <c r="H123" s="21" t="str">
        <f t="shared" si="78"/>
        <v/>
      </c>
      <c r="I123" s="21" t="str">
        <f t="shared" si="78"/>
        <v/>
      </c>
      <c r="J123" s="21" t="str">
        <f t="shared" si="78"/>
        <v/>
      </c>
      <c r="K123" s="21" t="str">
        <f t="shared" si="78"/>
        <v/>
      </c>
      <c r="L123" s="21" t="str">
        <f t="shared" si="78"/>
        <v/>
      </c>
      <c r="M123" s="21" t="str">
        <f t="shared" si="78"/>
        <v/>
      </c>
      <c r="N123" s="22">
        <f>SUM(B123:M123)</f>
        <v>0</v>
      </c>
    </row>
    <row r="124" spans="1:14" x14ac:dyDescent="0.25">
      <c r="A124" s="14" t="str">
        <f t="shared" si="77"/>
        <v>Renaissance</v>
      </c>
      <c r="B124" s="21" t="str">
        <f t="shared" ref="B124:M124" si="79">IF(B72&gt;0,B85/B72,"")</f>
        <v/>
      </c>
      <c r="C124" s="21" t="str">
        <f t="shared" si="79"/>
        <v/>
      </c>
      <c r="D124" s="21" t="str">
        <f t="shared" si="79"/>
        <v/>
      </c>
      <c r="E124" s="21" t="str">
        <f t="shared" si="79"/>
        <v/>
      </c>
      <c r="F124" s="21" t="str">
        <f t="shared" si="79"/>
        <v/>
      </c>
      <c r="G124" s="21" t="str">
        <f t="shared" si="79"/>
        <v/>
      </c>
      <c r="H124" s="21" t="str">
        <f t="shared" si="79"/>
        <v/>
      </c>
      <c r="I124" s="21" t="str">
        <f t="shared" si="79"/>
        <v/>
      </c>
      <c r="J124" s="21" t="str">
        <f t="shared" si="79"/>
        <v/>
      </c>
      <c r="K124" s="21" t="str">
        <f t="shared" si="79"/>
        <v/>
      </c>
      <c r="L124" s="21" t="str">
        <f t="shared" si="79"/>
        <v/>
      </c>
      <c r="M124" s="21" t="str">
        <f t="shared" si="79"/>
        <v/>
      </c>
      <c r="N124" s="22">
        <f>SUM(B124:M124)</f>
        <v>0</v>
      </c>
    </row>
    <row r="125" spans="1:14" x14ac:dyDescent="0.25">
      <c r="A125" s="14" t="str">
        <f t="shared" si="77"/>
        <v>Clubmed Cherating</v>
      </c>
      <c r="B125" s="21" t="str">
        <f t="shared" ref="B125:M125" si="80">IF(B73&gt;0,B86/B73,"")</f>
        <v/>
      </c>
      <c r="C125" s="21" t="str">
        <f t="shared" si="80"/>
        <v/>
      </c>
      <c r="D125" s="21" t="str">
        <f t="shared" si="80"/>
        <v/>
      </c>
      <c r="E125" s="21" t="str">
        <f t="shared" si="80"/>
        <v/>
      </c>
      <c r="F125" s="21" t="str">
        <f t="shared" si="80"/>
        <v/>
      </c>
      <c r="G125" s="21" t="str">
        <f t="shared" si="80"/>
        <v/>
      </c>
      <c r="H125" s="21" t="str">
        <f t="shared" si="80"/>
        <v/>
      </c>
      <c r="I125" s="21" t="str">
        <f t="shared" si="80"/>
        <v/>
      </c>
      <c r="J125" s="21" t="str">
        <f t="shared" si="80"/>
        <v/>
      </c>
      <c r="K125" s="21" t="str">
        <f t="shared" si="80"/>
        <v/>
      </c>
      <c r="L125" s="21" t="str">
        <f t="shared" si="80"/>
        <v/>
      </c>
      <c r="M125" s="21" t="str">
        <f t="shared" si="80"/>
        <v/>
      </c>
      <c r="N125" s="22"/>
    </row>
    <row r="126" spans="1:14" x14ac:dyDescent="0.25">
      <c r="A126" s="14" t="str">
        <f t="shared" si="77"/>
        <v>Magellan Sutera</v>
      </c>
      <c r="B126" s="21" t="str">
        <f t="shared" ref="B126:M126" si="81">IF(B74&gt;0,B87/B74,"")</f>
        <v/>
      </c>
      <c r="C126" s="21" t="str">
        <f t="shared" si="81"/>
        <v/>
      </c>
      <c r="D126" s="21" t="str">
        <f t="shared" si="81"/>
        <v/>
      </c>
      <c r="E126" s="21" t="str">
        <f t="shared" si="81"/>
        <v/>
      </c>
      <c r="F126" s="21" t="str">
        <f t="shared" si="81"/>
        <v/>
      </c>
      <c r="G126" s="21" t="str">
        <f t="shared" si="81"/>
        <v/>
      </c>
      <c r="H126" s="21" t="str">
        <f t="shared" si="81"/>
        <v/>
      </c>
      <c r="I126" s="21" t="str">
        <f t="shared" si="81"/>
        <v/>
      </c>
      <c r="J126" s="21" t="str">
        <f t="shared" si="81"/>
        <v/>
      </c>
      <c r="K126" s="21" t="str">
        <f t="shared" si="81"/>
        <v/>
      </c>
      <c r="L126" s="21" t="str">
        <f t="shared" si="81"/>
        <v/>
      </c>
      <c r="M126" s="21" t="str">
        <f t="shared" si="81"/>
        <v/>
      </c>
      <c r="N126" s="22"/>
    </row>
    <row r="127" spans="1:14" x14ac:dyDescent="0.25">
      <c r="A127" s="14" t="str">
        <f t="shared" si="77"/>
        <v>The Pacific Sutera</v>
      </c>
      <c r="B127" s="21" t="str">
        <f t="shared" ref="B127:M127" si="82">IF(B75&gt;0,B88/B75,"")</f>
        <v/>
      </c>
      <c r="C127" s="21" t="str">
        <f t="shared" si="82"/>
        <v/>
      </c>
      <c r="D127" s="21" t="str">
        <f t="shared" si="82"/>
        <v/>
      </c>
      <c r="E127" s="21" t="str">
        <f t="shared" si="82"/>
        <v/>
      </c>
      <c r="F127" s="21" t="str">
        <f t="shared" si="82"/>
        <v/>
      </c>
      <c r="G127" s="21" t="str">
        <f t="shared" si="82"/>
        <v/>
      </c>
      <c r="H127" s="21" t="str">
        <f t="shared" si="82"/>
        <v/>
      </c>
      <c r="I127" s="21" t="str">
        <f t="shared" si="82"/>
        <v/>
      </c>
      <c r="J127" s="21" t="str">
        <f t="shared" si="82"/>
        <v/>
      </c>
      <c r="K127" s="21" t="str">
        <f t="shared" si="82"/>
        <v/>
      </c>
      <c r="L127" s="21" t="str">
        <f t="shared" si="82"/>
        <v/>
      </c>
      <c r="M127" s="21" t="str">
        <f t="shared" si="82"/>
        <v/>
      </c>
      <c r="N127" s="22"/>
    </row>
    <row r="128" spans="1:14" x14ac:dyDescent="0.25">
      <c r="A128" s="14" t="str">
        <f t="shared" si="77"/>
        <v>Miri Marriot Resort</v>
      </c>
      <c r="B128" s="21" t="str">
        <f t="shared" ref="B128:M128" si="83">IF(B76&gt;0,B89/B76,"")</f>
        <v/>
      </c>
      <c r="C128" s="21" t="str">
        <f t="shared" si="83"/>
        <v/>
      </c>
      <c r="D128" s="21" t="str">
        <f t="shared" si="83"/>
        <v/>
      </c>
      <c r="E128" s="21" t="str">
        <f t="shared" si="83"/>
        <v/>
      </c>
      <c r="F128" s="21" t="str">
        <f t="shared" si="83"/>
        <v/>
      </c>
      <c r="G128" s="21" t="str">
        <f t="shared" si="83"/>
        <v/>
      </c>
      <c r="H128" s="21" t="str">
        <f t="shared" si="83"/>
        <v/>
      </c>
      <c r="I128" s="21" t="str">
        <f t="shared" si="83"/>
        <v/>
      </c>
      <c r="J128" s="21" t="str">
        <f t="shared" si="83"/>
        <v/>
      </c>
      <c r="K128" s="21" t="str">
        <f t="shared" si="83"/>
        <v/>
      </c>
      <c r="L128" s="21" t="str">
        <f t="shared" si="83"/>
        <v/>
      </c>
      <c r="M128" s="21" t="str">
        <f t="shared" si="83"/>
        <v/>
      </c>
      <c r="N128" s="22"/>
    </row>
    <row r="129" spans="1:14" x14ac:dyDescent="0.25">
      <c r="A129" s="14" t="str">
        <f t="shared" si="77"/>
        <v>MS Mulu Marriott</v>
      </c>
      <c r="B129" s="21" t="str">
        <f t="shared" ref="B129:M129" si="84">IF(B77&gt;0,B90/B77,"")</f>
        <v/>
      </c>
      <c r="C129" s="21" t="str">
        <f t="shared" si="84"/>
        <v/>
      </c>
      <c r="D129" s="21" t="str">
        <f t="shared" si="84"/>
        <v/>
      </c>
      <c r="E129" s="21" t="str">
        <f t="shared" si="84"/>
        <v/>
      </c>
      <c r="F129" s="21" t="str">
        <f t="shared" si="84"/>
        <v/>
      </c>
      <c r="G129" s="21" t="str">
        <f t="shared" si="84"/>
        <v/>
      </c>
      <c r="H129" s="21" t="str">
        <f t="shared" si="84"/>
        <v/>
      </c>
      <c r="I129" s="21" t="str">
        <f t="shared" si="84"/>
        <v/>
      </c>
      <c r="J129" s="21" t="str">
        <f t="shared" si="84"/>
        <v/>
      </c>
      <c r="K129" s="21" t="str">
        <f t="shared" si="84"/>
        <v/>
      </c>
      <c r="L129" s="21" t="str">
        <f t="shared" si="84"/>
        <v/>
      </c>
      <c r="M129" s="21" t="str">
        <f t="shared" si="84"/>
        <v/>
      </c>
      <c r="N129" s="22"/>
    </row>
    <row r="130" spans="1:14" x14ac:dyDescent="0.25">
      <c r="A130" s="14" t="str">
        <f t="shared" si="77"/>
        <v>Jen Puteri Harbour</v>
      </c>
      <c r="B130" s="21" t="str">
        <f t="shared" ref="B130:M130" si="85">IF(B78&gt;0,B91/B78,"")</f>
        <v/>
      </c>
      <c r="C130" s="21" t="str">
        <f t="shared" si="85"/>
        <v/>
      </c>
      <c r="D130" s="21" t="str">
        <f t="shared" si="85"/>
        <v/>
      </c>
      <c r="E130" s="21" t="str">
        <f t="shared" si="85"/>
        <v/>
      </c>
      <c r="F130" s="21" t="str">
        <f t="shared" si="85"/>
        <v/>
      </c>
      <c r="G130" s="21" t="str">
        <f t="shared" si="85"/>
        <v/>
      </c>
      <c r="H130" s="21" t="str">
        <f t="shared" si="85"/>
        <v/>
      </c>
      <c r="I130" s="21" t="str">
        <f t="shared" si="85"/>
        <v/>
      </c>
      <c r="J130" s="21" t="str">
        <f t="shared" si="85"/>
        <v/>
      </c>
      <c r="K130" s="21" t="str">
        <f t="shared" si="85"/>
        <v/>
      </c>
      <c r="L130" s="21" t="str">
        <f t="shared" si="85"/>
        <v/>
      </c>
      <c r="M130" s="21" t="str">
        <f t="shared" si="85"/>
        <v/>
      </c>
      <c r="N130" s="22">
        <f>SUM(B130:M130)</f>
        <v>0</v>
      </c>
    </row>
    <row r="131" spans="1:14" x14ac:dyDescent="0.25">
      <c r="A131" s="14" t="str">
        <f t="shared" si="77"/>
        <v>Tanjung Rhu Resort</v>
      </c>
      <c r="B131" s="21" t="str">
        <f t="shared" ref="B131:M131" si="86">IF(B79&gt;0,B92/B79,"")</f>
        <v/>
      </c>
      <c r="C131" s="21" t="str">
        <f t="shared" si="86"/>
        <v/>
      </c>
      <c r="D131" s="21" t="str">
        <f t="shared" si="86"/>
        <v/>
      </c>
      <c r="E131" s="21" t="str">
        <f t="shared" si="86"/>
        <v/>
      </c>
      <c r="F131" s="21" t="str">
        <f t="shared" si="86"/>
        <v/>
      </c>
      <c r="G131" s="21" t="str">
        <f t="shared" si="86"/>
        <v/>
      </c>
      <c r="H131" s="21" t="str">
        <f t="shared" si="86"/>
        <v/>
      </c>
      <c r="I131" s="21" t="str">
        <f t="shared" si="86"/>
        <v/>
      </c>
      <c r="J131" s="21" t="str">
        <f t="shared" si="86"/>
        <v/>
      </c>
      <c r="K131" s="21" t="str">
        <f t="shared" si="86"/>
        <v/>
      </c>
      <c r="L131" s="21" t="str">
        <f t="shared" si="86"/>
        <v/>
      </c>
      <c r="M131" s="21" t="str">
        <f t="shared" si="86"/>
        <v/>
      </c>
      <c r="N131" s="22">
        <f>SUM(B131:M131)</f>
        <v>0</v>
      </c>
    </row>
    <row r="132" spans="1:14" x14ac:dyDescent="0.25">
      <c r="A132" s="14" t="str">
        <f t="shared" si="77"/>
        <v>Pullman KL Bangsar</v>
      </c>
      <c r="B132" s="21" t="str">
        <f t="shared" ref="B132:M132" si="87">IF(B80&gt;0,B93/B80,"")</f>
        <v/>
      </c>
      <c r="C132" s="21" t="str">
        <f t="shared" si="87"/>
        <v/>
      </c>
      <c r="D132" s="21" t="str">
        <f t="shared" si="87"/>
        <v/>
      </c>
      <c r="E132" s="21" t="str">
        <f t="shared" si="87"/>
        <v/>
      </c>
      <c r="F132" s="21" t="str">
        <f t="shared" si="87"/>
        <v/>
      </c>
      <c r="G132" s="21" t="str">
        <f t="shared" si="87"/>
        <v/>
      </c>
      <c r="H132" s="21" t="str">
        <f t="shared" si="87"/>
        <v/>
      </c>
      <c r="I132" s="21" t="str">
        <f t="shared" si="87"/>
        <v/>
      </c>
      <c r="J132" s="21" t="str">
        <f t="shared" si="87"/>
        <v/>
      </c>
      <c r="K132" s="21" t="str">
        <f t="shared" si="87"/>
        <v/>
      </c>
      <c r="L132" s="21" t="str">
        <f t="shared" si="87"/>
        <v/>
      </c>
      <c r="M132" s="21" t="str">
        <f t="shared" si="87"/>
        <v/>
      </c>
      <c r="N132" s="22"/>
    </row>
    <row r="133" spans="1:14" x14ac:dyDescent="0.25">
      <c r="A133" s="15"/>
      <c r="B133" s="23">
        <f t="shared" ref="B133:M133" si="88">SUM(B122:B132)</f>
        <v>0</v>
      </c>
      <c r="C133" s="23">
        <f t="shared" si="88"/>
        <v>0</v>
      </c>
      <c r="D133" s="23">
        <f t="shared" si="88"/>
        <v>0</v>
      </c>
      <c r="E133" s="23">
        <f t="shared" si="88"/>
        <v>0</v>
      </c>
      <c r="F133" s="23">
        <f t="shared" si="88"/>
        <v>0</v>
      </c>
      <c r="G133" s="23">
        <f t="shared" si="88"/>
        <v>0</v>
      </c>
      <c r="H133" s="23">
        <f t="shared" si="88"/>
        <v>0</v>
      </c>
      <c r="I133" s="23">
        <f t="shared" si="88"/>
        <v>0</v>
      </c>
      <c r="J133" s="23">
        <f t="shared" si="88"/>
        <v>0</v>
      </c>
      <c r="K133" s="23">
        <f t="shared" si="88"/>
        <v>0</v>
      </c>
      <c r="L133" s="23">
        <f t="shared" si="88"/>
        <v>0</v>
      </c>
      <c r="M133" s="23">
        <f t="shared" si="88"/>
        <v>0</v>
      </c>
      <c r="N133" s="24">
        <f>SUM(B133:M133)</f>
        <v>0</v>
      </c>
    </row>
    <row r="134" spans="1:14" x14ac:dyDescent="0.25">
      <c r="A134" s="10" t="s">
        <v>57</v>
      </c>
      <c r="B134" s="11"/>
      <c r="C134" s="11"/>
      <c r="D134" s="11"/>
      <c r="E134" s="11"/>
      <c r="F134" s="11"/>
      <c r="G134" s="11"/>
      <c r="H134" s="11"/>
      <c r="I134" s="11"/>
      <c r="J134" s="16"/>
      <c r="K134" s="16"/>
      <c r="L134" s="16"/>
      <c r="M134" s="16"/>
      <c r="N134" s="13"/>
    </row>
    <row r="135" spans="1:14" x14ac:dyDescent="0.25">
      <c r="A135" s="14" t="str">
        <f>A122</f>
        <v>Sheraton Imperial</v>
      </c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26">
        <f>SUM(B135:M135)</f>
        <v>0</v>
      </c>
    </row>
    <row r="136" spans="1:14" x14ac:dyDescent="0.25">
      <c r="A136" s="14" t="str">
        <f t="shared" ref="A136:A145" si="89">A123</f>
        <v>Sunway Resort</v>
      </c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26">
        <f>SUM(B136:M136)</f>
        <v>0</v>
      </c>
    </row>
    <row r="137" spans="1:14" x14ac:dyDescent="0.25">
      <c r="A137" s="14" t="str">
        <f t="shared" si="89"/>
        <v>Renaissance</v>
      </c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26"/>
    </row>
    <row r="138" spans="1:14" x14ac:dyDescent="0.25">
      <c r="A138" s="14" t="str">
        <f t="shared" si="89"/>
        <v>Clubmed Cherating</v>
      </c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26"/>
    </row>
    <row r="139" spans="1:14" x14ac:dyDescent="0.25">
      <c r="A139" s="14" t="str">
        <f t="shared" si="89"/>
        <v>Magellan Sutera</v>
      </c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26"/>
    </row>
    <row r="140" spans="1:14" x14ac:dyDescent="0.25">
      <c r="A140" s="14" t="str">
        <f t="shared" si="89"/>
        <v>The Pacific Sutera</v>
      </c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26"/>
    </row>
    <row r="141" spans="1:14" x14ac:dyDescent="0.25">
      <c r="A141" s="14" t="str">
        <f t="shared" si="89"/>
        <v>Miri Marriot Resort</v>
      </c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26"/>
    </row>
    <row r="142" spans="1:14" x14ac:dyDescent="0.25">
      <c r="A142" s="14" t="str">
        <f t="shared" si="89"/>
        <v>MS Mulu Marriott</v>
      </c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26">
        <f>SUM(B142:M142)</f>
        <v>0</v>
      </c>
    </row>
    <row r="143" spans="1:14" x14ac:dyDescent="0.25">
      <c r="A143" s="14" t="str">
        <f t="shared" si="89"/>
        <v>Jen Puteri Harbour</v>
      </c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26">
        <f>SUM(B143:M143)</f>
        <v>0</v>
      </c>
    </row>
    <row r="144" spans="1:14" x14ac:dyDescent="0.25">
      <c r="A144" s="14" t="str">
        <f t="shared" si="89"/>
        <v>Tanjung Rhu Resort</v>
      </c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26">
        <f>SUM(B144:M144)</f>
        <v>0</v>
      </c>
    </row>
    <row r="145" spans="1:14" x14ac:dyDescent="0.25">
      <c r="A145" s="14" t="str">
        <f t="shared" si="89"/>
        <v>Pullman KL Bangsar</v>
      </c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26"/>
    </row>
    <row r="146" spans="1:14" x14ac:dyDescent="0.25">
      <c r="A146" s="15"/>
      <c r="B146" s="27">
        <f t="shared" ref="B146:N146" si="90">SUM(B135:B145)</f>
        <v>0</v>
      </c>
      <c r="C146" s="27">
        <f t="shared" si="90"/>
        <v>0</v>
      </c>
      <c r="D146" s="27">
        <f t="shared" si="90"/>
        <v>0</v>
      </c>
      <c r="E146" s="27">
        <f t="shared" si="90"/>
        <v>0</v>
      </c>
      <c r="F146" s="27">
        <f t="shared" si="90"/>
        <v>0</v>
      </c>
      <c r="G146" s="27">
        <f t="shared" si="90"/>
        <v>0</v>
      </c>
      <c r="H146" s="27">
        <f t="shared" si="90"/>
        <v>0</v>
      </c>
      <c r="I146" s="27">
        <f t="shared" si="90"/>
        <v>0</v>
      </c>
      <c r="J146" s="27">
        <f t="shared" si="90"/>
        <v>0</v>
      </c>
      <c r="K146" s="27">
        <f t="shared" si="90"/>
        <v>0</v>
      </c>
      <c r="L146" s="27">
        <f t="shared" si="90"/>
        <v>0</v>
      </c>
      <c r="M146" s="27">
        <f t="shared" si="90"/>
        <v>0</v>
      </c>
      <c r="N146" s="28">
        <f t="shared" si="90"/>
        <v>0</v>
      </c>
    </row>
    <row r="147" spans="1:14" x14ac:dyDescent="0.25">
      <c r="A147" s="10" t="s">
        <v>58</v>
      </c>
      <c r="B147" s="11"/>
      <c r="C147" s="11"/>
      <c r="D147" s="11"/>
      <c r="E147" s="11"/>
      <c r="F147" s="11"/>
      <c r="G147" s="11"/>
      <c r="H147" s="11"/>
      <c r="I147" s="11"/>
      <c r="J147" s="16"/>
      <c r="K147" s="16"/>
      <c r="L147" s="16"/>
      <c r="M147" s="16"/>
      <c r="N147" s="13"/>
    </row>
    <row r="148" spans="1:14" x14ac:dyDescent="0.25">
      <c r="A148" s="14" t="str">
        <f>A135</f>
        <v>Sheraton Imperial</v>
      </c>
      <c r="B148" s="41" t="str">
        <f>IF(B161&gt;0,B174/B161,"")</f>
        <v/>
      </c>
      <c r="C148" s="41" t="str">
        <f t="shared" ref="C148:M148" si="91">IF(C161&gt;0,C174/C161,"")</f>
        <v/>
      </c>
      <c r="D148" s="41" t="str">
        <f t="shared" si="91"/>
        <v/>
      </c>
      <c r="E148" s="41" t="str">
        <f t="shared" si="91"/>
        <v/>
      </c>
      <c r="F148" s="41" t="str">
        <f t="shared" si="91"/>
        <v/>
      </c>
      <c r="G148" s="41" t="str">
        <f t="shared" si="91"/>
        <v/>
      </c>
      <c r="H148" s="41" t="str">
        <f t="shared" si="91"/>
        <v/>
      </c>
      <c r="I148" s="41" t="str">
        <f t="shared" si="91"/>
        <v/>
      </c>
      <c r="J148" s="41" t="str">
        <f t="shared" si="91"/>
        <v/>
      </c>
      <c r="K148" s="41" t="str">
        <f t="shared" si="91"/>
        <v/>
      </c>
      <c r="L148" s="41" t="str">
        <f t="shared" si="91"/>
        <v/>
      </c>
      <c r="M148" s="41" t="str">
        <f t="shared" si="91"/>
        <v/>
      </c>
      <c r="N148" s="40">
        <f>SUM(B148:M148)</f>
        <v>0</v>
      </c>
    </row>
    <row r="149" spans="1:14" x14ac:dyDescent="0.25">
      <c r="A149" s="14" t="str">
        <f t="shared" ref="A149:A158" si="92">A136</f>
        <v>Sunway Resort</v>
      </c>
      <c r="B149" s="41" t="str">
        <f t="shared" ref="B149:M149" si="93">IF(B162&gt;0,B175/B162,"")</f>
        <v/>
      </c>
      <c r="C149" s="41" t="str">
        <f t="shared" si="93"/>
        <v/>
      </c>
      <c r="D149" s="41" t="str">
        <f t="shared" si="93"/>
        <v/>
      </c>
      <c r="E149" s="41" t="str">
        <f t="shared" si="93"/>
        <v/>
      </c>
      <c r="F149" s="41" t="str">
        <f t="shared" si="93"/>
        <v/>
      </c>
      <c r="G149" s="41" t="str">
        <f t="shared" si="93"/>
        <v/>
      </c>
      <c r="H149" s="41" t="str">
        <f t="shared" si="93"/>
        <v/>
      </c>
      <c r="I149" s="41" t="str">
        <f t="shared" si="93"/>
        <v/>
      </c>
      <c r="J149" s="41" t="str">
        <f t="shared" si="93"/>
        <v/>
      </c>
      <c r="K149" s="41" t="str">
        <f t="shared" si="93"/>
        <v/>
      </c>
      <c r="L149" s="41" t="str">
        <f t="shared" si="93"/>
        <v/>
      </c>
      <c r="M149" s="41" t="str">
        <f t="shared" si="93"/>
        <v/>
      </c>
      <c r="N149" s="40">
        <f>SUM(B149:M149)</f>
        <v>0</v>
      </c>
    </row>
    <row r="150" spans="1:14" x14ac:dyDescent="0.25">
      <c r="A150" s="14" t="str">
        <f t="shared" si="92"/>
        <v>Renaissance</v>
      </c>
      <c r="B150" s="41" t="str">
        <f t="shared" ref="B150:M150" si="94">IF(B163&gt;0,B176/B163,"")</f>
        <v/>
      </c>
      <c r="C150" s="41" t="str">
        <f t="shared" si="94"/>
        <v/>
      </c>
      <c r="D150" s="41" t="str">
        <f t="shared" si="94"/>
        <v/>
      </c>
      <c r="E150" s="41" t="str">
        <f t="shared" si="94"/>
        <v/>
      </c>
      <c r="F150" s="41" t="str">
        <f t="shared" si="94"/>
        <v/>
      </c>
      <c r="G150" s="41" t="str">
        <f t="shared" si="94"/>
        <v/>
      </c>
      <c r="H150" s="41" t="str">
        <f t="shared" si="94"/>
        <v/>
      </c>
      <c r="I150" s="41" t="str">
        <f t="shared" si="94"/>
        <v/>
      </c>
      <c r="J150" s="41" t="str">
        <f t="shared" si="94"/>
        <v/>
      </c>
      <c r="K150" s="41" t="str">
        <f t="shared" si="94"/>
        <v/>
      </c>
      <c r="L150" s="41" t="str">
        <f t="shared" si="94"/>
        <v/>
      </c>
      <c r="M150" s="41" t="str">
        <f t="shared" si="94"/>
        <v/>
      </c>
      <c r="N150" s="40"/>
    </row>
    <row r="151" spans="1:14" x14ac:dyDescent="0.25">
      <c r="A151" s="14" t="str">
        <f t="shared" si="92"/>
        <v>Clubmed Cherating</v>
      </c>
      <c r="B151" s="41" t="str">
        <f t="shared" ref="B151:M151" si="95">IF(B164&gt;0,B177/B164,"")</f>
        <v/>
      </c>
      <c r="C151" s="41" t="str">
        <f t="shared" si="95"/>
        <v/>
      </c>
      <c r="D151" s="41" t="str">
        <f t="shared" si="95"/>
        <v/>
      </c>
      <c r="E151" s="41" t="str">
        <f t="shared" si="95"/>
        <v/>
      </c>
      <c r="F151" s="41" t="str">
        <f t="shared" si="95"/>
        <v/>
      </c>
      <c r="G151" s="41" t="str">
        <f t="shared" si="95"/>
        <v/>
      </c>
      <c r="H151" s="41" t="str">
        <f t="shared" si="95"/>
        <v/>
      </c>
      <c r="I151" s="41" t="str">
        <f t="shared" si="95"/>
        <v/>
      </c>
      <c r="J151" s="41" t="str">
        <f t="shared" si="95"/>
        <v/>
      </c>
      <c r="K151" s="41" t="str">
        <f t="shared" si="95"/>
        <v/>
      </c>
      <c r="L151" s="41" t="str">
        <f t="shared" si="95"/>
        <v/>
      </c>
      <c r="M151" s="41" t="str">
        <f t="shared" si="95"/>
        <v/>
      </c>
      <c r="N151" s="40"/>
    </row>
    <row r="152" spans="1:14" x14ac:dyDescent="0.25">
      <c r="A152" s="14" t="str">
        <f t="shared" si="92"/>
        <v>Magellan Sutera</v>
      </c>
      <c r="B152" s="41" t="str">
        <f t="shared" ref="B152:M152" si="96">IF(B165&gt;0,B178/B165,"")</f>
        <v/>
      </c>
      <c r="C152" s="41" t="str">
        <f t="shared" si="96"/>
        <v/>
      </c>
      <c r="D152" s="41" t="str">
        <f t="shared" si="96"/>
        <v/>
      </c>
      <c r="E152" s="41" t="str">
        <f t="shared" si="96"/>
        <v/>
      </c>
      <c r="F152" s="41" t="str">
        <f t="shared" si="96"/>
        <v/>
      </c>
      <c r="G152" s="41" t="str">
        <f t="shared" si="96"/>
        <v/>
      </c>
      <c r="H152" s="41" t="str">
        <f t="shared" si="96"/>
        <v/>
      </c>
      <c r="I152" s="41" t="str">
        <f t="shared" si="96"/>
        <v/>
      </c>
      <c r="J152" s="41" t="str">
        <f t="shared" si="96"/>
        <v/>
      </c>
      <c r="K152" s="41" t="str">
        <f t="shared" si="96"/>
        <v/>
      </c>
      <c r="L152" s="41" t="str">
        <f t="shared" si="96"/>
        <v/>
      </c>
      <c r="M152" s="41" t="str">
        <f t="shared" si="96"/>
        <v/>
      </c>
      <c r="N152" s="40"/>
    </row>
    <row r="153" spans="1:14" x14ac:dyDescent="0.25">
      <c r="A153" s="14" t="str">
        <f t="shared" si="92"/>
        <v>The Pacific Sutera</v>
      </c>
      <c r="B153" s="41" t="str">
        <f t="shared" ref="B153:M153" si="97">IF(B166&gt;0,B179/B166,"")</f>
        <v/>
      </c>
      <c r="C153" s="41" t="str">
        <f t="shared" si="97"/>
        <v/>
      </c>
      <c r="D153" s="41" t="str">
        <f t="shared" si="97"/>
        <v/>
      </c>
      <c r="E153" s="41" t="str">
        <f t="shared" si="97"/>
        <v/>
      </c>
      <c r="F153" s="41" t="str">
        <f t="shared" si="97"/>
        <v/>
      </c>
      <c r="G153" s="41" t="str">
        <f t="shared" si="97"/>
        <v/>
      </c>
      <c r="H153" s="41" t="str">
        <f t="shared" si="97"/>
        <v/>
      </c>
      <c r="I153" s="41" t="str">
        <f t="shared" si="97"/>
        <v/>
      </c>
      <c r="J153" s="41" t="str">
        <f t="shared" si="97"/>
        <v/>
      </c>
      <c r="K153" s="41" t="str">
        <f t="shared" si="97"/>
        <v/>
      </c>
      <c r="L153" s="41" t="str">
        <f t="shared" si="97"/>
        <v/>
      </c>
      <c r="M153" s="41" t="str">
        <f t="shared" si="97"/>
        <v/>
      </c>
      <c r="N153" s="40"/>
    </row>
    <row r="154" spans="1:14" x14ac:dyDescent="0.25">
      <c r="A154" s="14" t="str">
        <f t="shared" si="92"/>
        <v>Miri Marriot Resort</v>
      </c>
      <c r="B154" s="41" t="str">
        <f t="shared" ref="B154:M154" si="98">IF(B167&gt;0,B180/B167,"")</f>
        <v/>
      </c>
      <c r="C154" s="41" t="str">
        <f t="shared" si="98"/>
        <v/>
      </c>
      <c r="D154" s="41" t="str">
        <f t="shared" si="98"/>
        <v/>
      </c>
      <c r="E154" s="41" t="str">
        <f t="shared" si="98"/>
        <v/>
      </c>
      <c r="F154" s="41" t="str">
        <f t="shared" si="98"/>
        <v/>
      </c>
      <c r="G154" s="41" t="str">
        <f t="shared" si="98"/>
        <v/>
      </c>
      <c r="H154" s="41" t="str">
        <f t="shared" si="98"/>
        <v/>
      </c>
      <c r="I154" s="41" t="str">
        <f t="shared" si="98"/>
        <v/>
      </c>
      <c r="J154" s="41" t="str">
        <f t="shared" si="98"/>
        <v/>
      </c>
      <c r="K154" s="41" t="str">
        <f t="shared" si="98"/>
        <v/>
      </c>
      <c r="L154" s="41" t="str">
        <f t="shared" si="98"/>
        <v/>
      </c>
      <c r="M154" s="41" t="str">
        <f t="shared" si="98"/>
        <v/>
      </c>
      <c r="N154" s="40"/>
    </row>
    <row r="155" spans="1:14" x14ac:dyDescent="0.25">
      <c r="A155" s="14" t="str">
        <f t="shared" si="92"/>
        <v>MS Mulu Marriott</v>
      </c>
      <c r="B155" s="41" t="str">
        <f t="shared" ref="B155:M155" si="99">IF(B168&gt;0,B181/B168,"")</f>
        <v/>
      </c>
      <c r="C155" s="41" t="str">
        <f t="shared" si="99"/>
        <v/>
      </c>
      <c r="D155" s="41" t="str">
        <f t="shared" si="99"/>
        <v/>
      </c>
      <c r="E155" s="41" t="str">
        <f t="shared" si="99"/>
        <v/>
      </c>
      <c r="F155" s="41" t="str">
        <f t="shared" si="99"/>
        <v/>
      </c>
      <c r="G155" s="41" t="str">
        <f t="shared" si="99"/>
        <v/>
      </c>
      <c r="H155" s="41" t="str">
        <f t="shared" si="99"/>
        <v/>
      </c>
      <c r="I155" s="41" t="str">
        <f t="shared" si="99"/>
        <v/>
      </c>
      <c r="J155" s="41" t="str">
        <f t="shared" si="99"/>
        <v/>
      </c>
      <c r="K155" s="41" t="str">
        <f t="shared" si="99"/>
        <v/>
      </c>
      <c r="L155" s="41" t="str">
        <f t="shared" si="99"/>
        <v/>
      </c>
      <c r="M155" s="41" t="str">
        <f t="shared" si="99"/>
        <v/>
      </c>
      <c r="N155" s="40">
        <f>SUM(B155:M155)</f>
        <v>0</v>
      </c>
    </row>
    <row r="156" spans="1:14" x14ac:dyDescent="0.25">
      <c r="A156" s="14" t="str">
        <f t="shared" si="92"/>
        <v>Jen Puteri Harbour</v>
      </c>
      <c r="B156" s="41" t="str">
        <f t="shared" ref="B156:M156" si="100">IF(B169&gt;0,B182/B169,"")</f>
        <v/>
      </c>
      <c r="C156" s="41" t="str">
        <f t="shared" si="100"/>
        <v/>
      </c>
      <c r="D156" s="41" t="str">
        <f t="shared" si="100"/>
        <v/>
      </c>
      <c r="E156" s="41" t="str">
        <f t="shared" si="100"/>
        <v/>
      </c>
      <c r="F156" s="41" t="str">
        <f t="shared" si="100"/>
        <v/>
      </c>
      <c r="G156" s="41" t="str">
        <f t="shared" si="100"/>
        <v/>
      </c>
      <c r="H156" s="41" t="str">
        <f t="shared" si="100"/>
        <v/>
      </c>
      <c r="I156" s="41" t="str">
        <f t="shared" si="100"/>
        <v/>
      </c>
      <c r="J156" s="41" t="str">
        <f t="shared" si="100"/>
        <v/>
      </c>
      <c r="K156" s="41" t="str">
        <f t="shared" si="100"/>
        <v/>
      </c>
      <c r="L156" s="41" t="str">
        <f t="shared" si="100"/>
        <v/>
      </c>
      <c r="M156" s="41" t="str">
        <f t="shared" si="100"/>
        <v/>
      </c>
      <c r="N156" s="40">
        <f>SUM(B156:M156)</f>
        <v>0</v>
      </c>
    </row>
    <row r="157" spans="1:14" x14ac:dyDescent="0.25">
      <c r="A157" s="14" t="str">
        <f t="shared" si="92"/>
        <v>Tanjung Rhu Resort</v>
      </c>
      <c r="B157" s="41" t="str">
        <f t="shared" ref="B157:M157" si="101">IF(B170&gt;0,B183/B170,"")</f>
        <v/>
      </c>
      <c r="C157" s="41" t="str">
        <f t="shared" si="101"/>
        <v/>
      </c>
      <c r="D157" s="41" t="str">
        <f t="shared" si="101"/>
        <v/>
      </c>
      <c r="E157" s="41" t="str">
        <f t="shared" si="101"/>
        <v/>
      </c>
      <c r="F157" s="41" t="str">
        <f t="shared" si="101"/>
        <v/>
      </c>
      <c r="G157" s="41" t="str">
        <f t="shared" si="101"/>
        <v/>
      </c>
      <c r="H157" s="41" t="str">
        <f t="shared" si="101"/>
        <v/>
      </c>
      <c r="I157" s="41" t="str">
        <f t="shared" si="101"/>
        <v/>
      </c>
      <c r="J157" s="41" t="str">
        <f t="shared" si="101"/>
        <v/>
      </c>
      <c r="K157" s="41" t="str">
        <f t="shared" si="101"/>
        <v/>
      </c>
      <c r="L157" s="41" t="str">
        <f t="shared" si="101"/>
        <v/>
      </c>
      <c r="M157" s="41" t="str">
        <f t="shared" si="101"/>
        <v/>
      </c>
      <c r="N157" s="40">
        <f>SUM(B157:M157)</f>
        <v>0</v>
      </c>
    </row>
    <row r="158" spans="1:14" x14ac:dyDescent="0.25">
      <c r="A158" s="14" t="str">
        <f t="shared" si="92"/>
        <v>Pullman KL Bangsar</v>
      </c>
      <c r="B158" s="41" t="str">
        <f t="shared" ref="B158:M158" si="102">IF(B171&gt;0,B184/B171,"")</f>
        <v/>
      </c>
      <c r="C158" s="41" t="str">
        <f t="shared" si="102"/>
        <v/>
      </c>
      <c r="D158" s="41" t="str">
        <f t="shared" si="102"/>
        <v/>
      </c>
      <c r="E158" s="41" t="str">
        <f t="shared" si="102"/>
        <v/>
      </c>
      <c r="F158" s="41" t="str">
        <f t="shared" si="102"/>
        <v/>
      </c>
      <c r="G158" s="41" t="str">
        <f t="shared" si="102"/>
        <v/>
      </c>
      <c r="H158" s="41" t="str">
        <f t="shared" si="102"/>
        <v/>
      </c>
      <c r="I158" s="41" t="str">
        <f t="shared" si="102"/>
        <v/>
      </c>
      <c r="J158" s="41" t="str">
        <f t="shared" si="102"/>
        <v/>
      </c>
      <c r="K158" s="41" t="str">
        <f t="shared" si="102"/>
        <v/>
      </c>
      <c r="L158" s="41" t="str">
        <f t="shared" si="102"/>
        <v/>
      </c>
      <c r="M158" s="41" t="str">
        <f t="shared" si="102"/>
        <v/>
      </c>
      <c r="N158" s="40"/>
    </row>
    <row r="159" spans="1:14" x14ac:dyDescent="0.25">
      <c r="A159" s="15"/>
      <c r="B159" s="53" t="str">
        <f t="shared" ref="B159:M159" si="103">IF(B172&gt;0,B185/B172,"")</f>
        <v/>
      </c>
      <c r="C159" s="53" t="str">
        <f t="shared" si="103"/>
        <v/>
      </c>
      <c r="D159" s="53" t="str">
        <f t="shared" si="103"/>
        <v/>
      </c>
      <c r="E159" s="53" t="str">
        <f t="shared" si="103"/>
        <v/>
      </c>
      <c r="F159" s="53" t="str">
        <f t="shared" si="103"/>
        <v/>
      </c>
      <c r="G159" s="53" t="str">
        <f t="shared" si="103"/>
        <v/>
      </c>
      <c r="H159" s="53" t="str">
        <f t="shared" si="103"/>
        <v/>
      </c>
      <c r="I159" s="53" t="str">
        <f t="shared" si="103"/>
        <v/>
      </c>
      <c r="J159" s="53" t="str">
        <f t="shared" si="103"/>
        <v/>
      </c>
      <c r="K159" s="53" t="str">
        <f t="shared" si="103"/>
        <v/>
      </c>
      <c r="L159" s="53" t="str">
        <f t="shared" si="103"/>
        <v/>
      </c>
      <c r="M159" s="53" t="str">
        <f t="shared" si="103"/>
        <v/>
      </c>
      <c r="N159" s="52">
        <f t="shared" ref="N159" si="104">AVERAGE(N148:N158)</f>
        <v>0</v>
      </c>
    </row>
    <row r="160" spans="1:14" x14ac:dyDescent="0.25">
      <c r="A160" s="10" t="s">
        <v>59</v>
      </c>
      <c r="B160" s="11"/>
      <c r="C160" s="11"/>
      <c r="D160" s="11"/>
      <c r="E160" s="11"/>
      <c r="F160" s="11"/>
      <c r="G160" s="11"/>
      <c r="H160" s="11"/>
      <c r="I160" s="11"/>
      <c r="J160" s="16"/>
      <c r="K160" s="16"/>
      <c r="L160" s="16"/>
      <c r="M160" s="16"/>
      <c r="N160" s="13"/>
    </row>
    <row r="161" spans="1:14" x14ac:dyDescent="0.25">
      <c r="A161" s="14" t="str">
        <f>A148</f>
        <v>Sheraton Imperial</v>
      </c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26">
        <f>SUM(B161:M161)</f>
        <v>0</v>
      </c>
    </row>
    <row r="162" spans="1:14" x14ac:dyDescent="0.25">
      <c r="A162" s="14" t="str">
        <f t="shared" ref="A162:A171" si="105">A149</f>
        <v>Sunway Resort</v>
      </c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26">
        <f>SUM(B162:M162)</f>
        <v>0</v>
      </c>
    </row>
    <row r="163" spans="1:14" x14ac:dyDescent="0.25">
      <c r="A163" s="14" t="str">
        <f t="shared" si="105"/>
        <v>Renaissance</v>
      </c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26">
        <f>SUM(B163:M163)</f>
        <v>0</v>
      </c>
    </row>
    <row r="164" spans="1:14" x14ac:dyDescent="0.25">
      <c r="A164" s="14" t="str">
        <f t="shared" si="105"/>
        <v>Clubmed Cherating</v>
      </c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26"/>
    </row>
    <row r="165" spans="1:14" x14ac:dyDescent="0.25">
      <c r="A165" s="14" t="str">
        <f t="shared" si="105"/>
        <v>Magellan Sutera</v>
      </c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26"/>
    </row>
    <row r="166" spans="1:14" x14ac:dyDescent="0.25">
      <c r="A166" s="14" t="str">
        <f t="shared" si="105"/>
        <v>The Pacific Sutera</v>
      </c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26"/>
    </row>
    <row r="167" spans="1:14" x14ac:dyDescent="0.25">
      <c r="A167" s="14" t="str">
        <f t="shared" si="105"/>
        <v>Miri Marriot Resort</v>
      </c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26"/>
    </row>
    <row r="168" spans="1:14" x14ac:dyDescent="0.25">
      <c r="A168" s="14" t="str">
        <f t="shared" si="105"/>
        <v>MS Mulu Marriott</v>
      </c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26"/>
    </row>
    <row r="169" spans="1:14" x14ac:dyDescent="0.25">
      <c r="A169" s="14" t="str">
        <f t="shared" si="105"/>
        <v>Jen Puteri Harbour</v>
      </c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26">
        <f>SUM(B169:M169)</f>
        <v>0</v>
      </c>
    </row>
    <row r="170" spans="1:14" x14ac:dyDescent="0.25">
      <c r="A170" s="14" t="str">
        <f t="shared" si="105"/>
        <v>Tanjung Rhu Resort</v>
      </c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26">
        <f>SUM(B170:M170)</f>
        <v>0</v>
      </c>
    </row>
    <row r="171" spans="1:14" x14ac:dyDescent="0.25">
      <c r="A171" s="14" t="str">
        <f t="shared" si="105"/>
        <v>Pullman KL Bangsar</v>
      </c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26"/>
    </row>
    <row r="172" spans="1:14" x14ac:dyDescent="0.25">
      <c r="A172" s="15"/>
      <c r="B172" s="27">
        <f t="shared" ref="B172:N172" si="106">SUM(B161:B170)</f>
        <v>0</v>
      </c>
      <c r="C172" s="27">
        <f t="shared" si="106"/>
        <v>0</v>
      </c>
      <c r="D172" s="27">
        <f t="shared" si="106"/>
        <v>0</v>
      </c>
      <c r="E172" s="27">
        <f t="shared" si="106"/>
        <v>0</v>
      </c>
      <c r="F172" s="27">
        <f t="shared" si="106"/>
        <v>0</v>
      </c>
      <c r="G172" s="27">
        <f t="shared" si="106"/>
        <v>0</v>
      </c>
      <c r="H172" s="27">
        <f t="shared" si="106"/>
        <v>0</v>
      </c>
      <c r="I172" s="27">
        <f t="shared" si="106"/>
        <v>0</v>
      </c>
      <c r="J172" s="27">
        <f t="shared" si="106"/>
        <v>0</v>
      </c>
      <c r="K172" s="27">
        <f t="shared" si="106"/>
        <v>0</v>
      </c>
      <c r="L172" s="27">
        <f t="shared" si="106"/>
        <v>0</v>
      </c>
      <c r="M172" s="27">
        <f t="shared" si="106"/>
        <v>0</v>
      </c>
      <c r="N172" s="28">
        <f t="shared" si="106"/>
        <v>0</v>
      </c>
    </row>
    <row r="173" spans="1:14" x14ac:dyDescent="0.25">
      <c r="A173" s="10" t="s">
        <v>60</v>
      </c>
      <c r="B173" s="11"/>
      <c r="C173" s="11"/>
      <c r="D173" s="11"/>
      <c r="E173" s="11"/>
      <c r="F173" s="11"/>
      <c r="G173" s="11"/>
      <c r="H173" s="11"/>
      <c r="I173" s="11"/>
      <c r="J173" s="16"/>
      <c r="K173" s="16"/>
      <c r="L173" s="16"/>
      <c r="M173" s="16"/>
      <c r="N173" s="13"/>
    </row>
    <row r="174" spans="1:14" x14ac:dyDescent="0.25">
      <c r="A174" s="14" t="str">
        <f>A161</f>
        <v>Sheraton Imperial</v>
      </c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26">
        <f>SUM(B174:M174)</f>
        <v>0</v>
      </c>
    </row>
    <row r="175" spans="1:14" x14ac:dyDescent="0.25">
      <c r="A175" s="14" t="str">
        <f t="shared" ref="A175:A184" si="107">A162</f>
        <v>Sunway Resort</v>
      </c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26">
        <f>SUM(B175:M175)</f>
        <v>0</v>
      </c>
    </row>
    <row r="176" spans="1:14" x14ac:dyDescent="0.25">
      <c r="A176" s="14" t="str">
        <f t="shared" si="107"/>
        <v>Renaissance</v>
      </c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26">
        <f>SUM(B176:M176)</f>
        <v>0</v>
      </c>
    </row>
    <row r="177" spans="1:14" x14ac:dyDescent="0.25">
      <c r="A177" s="14" t="str">
        <f t="shared" si="107"/>
        <v>Clubmed Cherating</v>
      </c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26"/>
    </row>
    <row r="178" spans="1:14" x14ac:dyDescent="0.25">
      <c r="A178" s="14" t="str">
        <f t="shared" si="107"/>
        <v>Magellan Sutera</v>
      </c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26"/>
    </row>
    <row r="179" spans="1:14" x14ac:dyDescent="0.25">
      <c r="A179" s="14" t="str">
        <f t="shared" si="107"/>
        <v>The Pacific Sutera</v>
      </c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26"/>
    </row>
    <row r="180" spans="1:14" x14ac:dyDescent="0.25">
      <c r="A180" s="14" t="str">
        <f t="shared" si="107"/>
        <v>Miri Marriot Resort</v>
      </c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26"/>
    </row>
    <row r="181" spans="1:14" x14ac:dyDescent="0.25">
      <c r="A181" s="14" t="str">
        <f t="shared" si="107"/>
        <v>MS Mulu Marriott</v>
      </c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26"/>
    </row>
    <row r="182" spans="1:14" x14ac:dyDescent="0.25">
      <c r="A182" s="14" t="str">
        <f t="shared" si="107"/>
        <v>Jen Puteri Harbour</v>
      </c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26">
        <f>SUM(B182:M182)</f>
        <v>0</v>
      </c>
    </row>
    <row r="183" spans="1:14" x14ac:dyDescent="0.25">
      <c r="A183" s="14" t="str">
        <f t="shared" si="107"/>
        <v>Tanjung Rhu Resort</v>
      </c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26">
        <f>SUM(B183:M183)</f>
        <v>0</v>
      </c>
    </row>
    <row r="184" spans="1:14" x14ac:dyDescent="0.25">
      <c r="A184" s="14" t="str">
        <f t="shared" si="107"/>
        <v>Pullman KL Bangsar</v>
      </c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26"/>
    </row>
    <row r="185" spans="1:14" x14ac:dyDescent="0.25">
      <c r="A185" s="15"/>
      <c r="B185" s="27">
        <f t="shared" ref="B185:N185" si="108">SUM(B174:B183)</f>
        <v>0</v>
      </c>
      <c r="C185" s="27">
        <f t="shared" si="108"/>
        <v>0</v>
      </c>
      <c r="D185" s="27">
        <f t="shared" si="108"/>
        <v>0</v>
      </c>
      <c r="E185" s="27">
        <f t="shared" si="108"/>
        <v>0</v>
      </c>
      <c r="F185" s="27">
        <f t="shared" si="108"/>
        <v>0</v>
      </c>
      <c r="G185" s="27">
        <f t="shared" si="108"/>
        <v>0</v>
      </c>
      <c r="H185" s="27">
        <f t="shared" si="108"/>
        <v>0</v>
      </c>
      <c r="I185" s="27">
        <f t="shared" si="108"/>
        <v>0</v>
      </c>
      <c r="J185" s="27">
        <f t="shared" si="108"/>
        <v>0</v>
      </c>
      <c r="K185" s="27">
        <f t="shared" si="108"/>
        <v>0</v>
      </c>
      <c r="L185" s="27">
        <f t="shared" si="108"/>
        <v>0</v>
      </c>
      <c r="M185" s="27">
        <f t="shared" si="108"/>
        <v>0</v>
      </c>
      <c r="N185" s="28">
        <f t="shared" si="108"/>
        <v>0</v>
      </c>
    </row>
    <row r="186" spans="1:14" x14ac:dyDescent="0.25">
      <c r="A186" s="10" t="s">
        <v>61</v>
      </c>
      <c r="B186" s="11"/>
      <c r="C186" s="11"/>
      <c r="D186" s="11"/>
      <c r="E186" s="11"/>
      <c r="F186" s="11"/>
      <c r="G186" s="11"/>
      <c r="H186" s="11"/>
      <c r="I186" s="11"/>
      <c r="J186" s="16"/>
      <c r="K186" s="16"/>
      <c r="L186" s="16"/>
      <c r="M186" s="16"/>
      <c r="N186" s="13"/>
    </row>
    <row r="187" spans="1:14" x14ac:dyDescent="0.25">
      <c r="A187" s="14" t="str">
        <f>A174</f>
        <v>Sheraton Imperial</v>
      </c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26">
        <f>SUM(B187:M187)</f>
        <v>0</v>
      </c>
    </row>
    <row r="188" spans="1:14" x14ac:dyDescent="0.25">
      <c r="A188" s="14" t="str">
        <f t="shared" ref="A188:A197" si="109">A175</f>
        <v>Sunway Resort</v>
      </c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26">
        <f>SUM(B188:M188)</f>
        <v>0</v>
      </c>
    </row>
    <row r="189" spans="1:14" x14ac:dyDescent="0.25">
      <c r="A189" s="14" t="str">
        <f t="shared" si="109"/>
        <v>Renaissance</v>
      </c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26"/>
    </row>
    <row r="190" spans="1:14" x14ac:dyDescent="0.25">
      <c r="A190" s="14" t="str">
        <f t="shared" si="109"/>
        <v>Clubmed Cherating</v>
      </c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26"/>
    </row>
    <row r="191" spans="1:14" x14ac:dyDescent="0.25">
      <c r="A191" s="14" t="str">
        <f t="shared" si="109"/>
        <v>Magellan Sutera</v>
      </c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26"/>
    </row>
    <row r="192" spans="1:14" x14ac:dyDescent="0.25">
      <c r="A192" s="14" t="str">
        <f t="shared" si="109"/>
        <v>The Pacific Sutera</v>
      </c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26"/>
    </row>
    <row r="193" spans="1:14" x14ac:dyDescent="0.25">
      <c r="A193" s="14" t="str">
        <f t="shared" si="109"/>
        <v>Miri Marriot Resort</v>
      </c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26"/>
    </row>
    <row r="194" spans="1:14" x14ac:dyDescent="0.25">
      <c r="A194" s="14" t="str">
        <f t="shared" si="109"/>
        <v>MS Mulu Marriott</v>
      </c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26">
        <f>SUM(B194:M194)</f>
        <v>0</v>
      </c>
    </row>
    <row r="195" spans="1:14" x14ac:dyDescent="0.25">
      <c r="A195" s="14" t="str">
        <f t="shared" si="109"/>
        <v>Jen Puteri Harbour</v>
      </c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26">
        <f>SUM(B195:M195)</f>
        <v>0</v>
      </c>
    </row>
    <row r="196" spans="1:14" x14ac:dyDescent="0.25">
      <c r="A196" s="14" t="str">
        <f t="shared" si="109"/>
        <v>Tanjung Rhu Resort</v>
      </c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26">
        <f>SUM(B196:M196)</f>
        <v>0</v>
      </c>
    </row>
    <row r="197" spans="1:14" x14ac:dyDescent="0.25">
      <c r="A197" s="14" t="str">
        <f t="shared" si="109"/>
        <v>Pullman KL Bangsar</v>
      </c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26"/>
    </row>
    <row r="198" spans="1:14" ht="15.75" thickBot="1" x14ac:dyDescent="0.3">
      <c r="A198" s="49"/>
      <c r="B198" s="50">
        <f t="shared" ref="B198:N198" si="110">SUM(B187:B196)</f>
        <v>0</v>
      </c>
      <c r="C198" s="50">
        <f t="shared" si="110"/>
        <v>0</v>
      </c>
      <c r="D198" s="50">
        <f t="shared" si="110"/>
        <v>0</v>
      </c>
      <c r="E198" s="50">
        <f t="shared" si="110"/>
        <v>0</v>
      </c>
      <c r="F198" s="50">
        <f t="shared" si="110"/>
        <v>0</v>
      </c>
      <c r="G198" s="50">
        <f t="shared" si="110"/>
        <v>0</v>
      </c>
      <c r="H198" s="50">
        <f t="shared" si="110"/>
        <v>0</v>
      </c>
      <c r="I198" s="50">
        <f t="shared" si="110"/>
        <v>0</v>
      </c>
      <c r="J198" s="50">
        <f t="shared" si="110"/>
        <v>0</v>
      </c>
      <c r="K198" s="50">
        <f t="shared" si="110"/>
        <v>0</v>
      </c>
      <c r="L198" s="50">
        <f t="shared" si="110"/>
        <v>0</v>
      </c>
      <c r="M198" s="50">
        <f t="shared" si="110"/>
        <v>0</v>
      </c>
      <c r="N198" s="51">
        <f t="shared" si="110"/>
        <v>0</v>
      </c>
    </row>
  </sheetData>
  <mergeCells count="1">
    <mergeCell ref="A2:N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1</vt:lpstr>
      <vt:lpstr>2</vt:lpstr>
      <vt:lpstr>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ESL Bali</cp:lastModifiedBy>
  <dcterms:created xsi:type="dcterms:W3CDTF">2019-07-10T14:47:03Z</dcterms:created>
  <dcterms:modified xsi:type="dcterms:W3CDTF">2021-07-14T06:49:04Z</dcterms:modified>
</cp:coreProperties>
</file>