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enovo\web\steiner\xls\"/>
    </mc:Choice>
  </mc:AlternateContent>
  <bookViews>
    <workbookView xWindow="0" yWindow="0" windowWidth="16380" windowHeight="8190" activeTab="1"/>
  </bookViews>
  <sheets>
    <sheet name="global" sheetId="1" r:id="rId1"/>
    <sheet name="dsr_summary" sheetId="2" r:id="rId2"/>
  </sheets>
  <calcPr calcId="152511"/>
</workbook>
</file>

<file path=xl/calcChain.xml><?xml version="1.0" encoding="utf-8"?>
<calcChain xmlns="http://schemas.openxmlformats.org/spreadsheetml/2006/main">
  <c r="N5" i="2" l="1"/>
  <c r="J5" i="2"/>
  <c r="H5" i="2"/>
  <c r="H8" i="2"/>
  <c r="J8" i="2"/>
  <c r="A1" i="2"/>
  <c r="G9" i="2"/>
  <c r="R8" i="2"/>
  <c r="Q8" i="2"/>
  <c r="P8" i="2"/>
  <c r="O8" i="2"/>
  <c r="N2" i="2"/>
  <c r="N10" i="2"/>
  <c r="B3" i="2"/>
  <c r="M3" i="2"/>
  <c r="K8" i="2"/>
  <c r="L8" i="2"/>
  <c r="F8" i="2" l="1"/>
  <c r="E8" i="2"/>
  <c r="D8" i="2"/>
  <c r="C8" i="2"/>
  <c r="N8" i="2"/>
  <c r="M8" i="2"/>
  <c r="I8" i="2"/>
  <c r="G8" i="2"/>
</calcChain>
</file>

<file path=xl/sharedStrings.xml><?xml version="1.0" encoding="utf-8"?>
<sst xmlns="http://schemas.openxmlformats.org/spreadsheetml/2006/main" count="79" uniqueCount="73">
  <si>
    <t>baris_data_pertama</t>
  </si>
  <si>
    <t>[ Report Parameter ]</t>
  </si>
  <si>
    <t>[Field List]</t>
  </si>
  <si>
    <t>baris_total</t>
  </si>
  <si>
    <t>vchno</t>
  </si>
  <si>
    <t>jml_kolom</t>
  </si>
  <si>
    <t>guestnm</t>
  </si>
  <si>
    <t>nama_sheet</t>
  </si>
  <si>
    <t>msgnm</t>
  </si>
  <si>
    <t>header_color</t>
  </si>
  <si>
    <t>C5D9F1</t>
  </si>
  <si>
    <t>rtlnm</t>
  </si>
  <si>
    <t>setShowGridlines</t>
  </si>
  <si>
    <t>N</t>
  </si>
  <si>
    <t>nett_tr</t>
  </si>
  <si>
    <t>set_color</t>
  </si>
  <si>
    <t>nett_rtl</t>
  </si>
  <si>
    <t>[end]</t>
  </si>
  <si>
    <t>staffnm</t>
  </si>
  <si>
    <t>NO</t>
  </si>
  <si>
    <t>no</t>
  </si>
  <si>
    <t>[newline]</t>
  </si>
  <si>
    <t>Treatment</t>
  </si>
  <si>
    <t>Retail</t>
  </si>
  <si>
    <t>Service</t>
  </si>
  <si>
    <t>Tax</t>
  </si>
  <si>
    <t>Grand Total</t>
  </si>
  <si>
    <t>USD</t>
  </si>
  <si>
    <t>GrantTotal</t>
  </si>
  <si>
    <t>gtotal</t>
  </si>
  <si>
    <t>gtotal_idr</t>
  </si>
  <si>
    <t>Sex</t>
  </si>
  <si>
    <t>F</t>
  </si>
  <si>
    <t>M</t>
  </si>
  <si>
    <t>paxrtl</t>
  </si>
  <si>
    <t>nfemale</t>
  </si>
  <si>
    <t>nmale</t>
  </si>
  <si>
    <t>spaid</t>
  </si>
  <si>
    <t>MSP01</t>
  </si>
  <si>
    <t>vchdt</t>
  </si>
  <si>
    <t>userid</t>
  </si>
  <si>
    <t>seed</t>
  </si>
  <si>
    <t>spanm</t>
  </si>
  <si>
    <t>Clubmed</t>
  </si>
  <si>
    <t>avl_room</t>
  </si>
  <si>
    <t>occ_room</t>
  </si>
  <si>
    <t>nguest</t>
  </si>
  <si>
    <t>Date</t>
  </si>
  <si>
    <t>Bill</t>
  </si>
  <si>
    <t>nbill</t>
  </si>
  <si>
    <t>Pax</t>
  </si>
  <si>
    <t>retail</t>
  </si>
  <si>
    <t>tax</t>
  </si>
  <si>
    <t>service</t>
  </si>
  <si>
    <t>Summary DSR</t>
  </si>
  <si>
    <t>dsr_summary</t>
  </si>
  <si>
    <t>Periode</t>
  </si>
  <si>
    <t>Spa :</t>
  </si>
  <si>
    <t>(dd-mm-yy)</t>
  </si>
  <si>
    <t>Report :</t>
  </si>
  <si>
    <t>1Hour</t>
  </si>
  <si>
    <t>More 1hour</t>
  </si>
  <si>
    <t>Qty</t>
  </si>
  <si>
    <t>usd Rev</t>
  </si>
  <si>
    <t>1hour_qty</t>
  </si>
  <si>
    <t>1hour_rev</t>
  </si>
  <si>
    <t>mhour_qty</t>
  </si>
  <si>
    <t>mhour_rev</t>
  </si>
  <si>
    <t>Check</t>
  </si>
  <si>
    <t>inett_tr</t>
  </si>
  <si>
    <t>inett_rtl</t>
  </si>
  <si>
    <t>A4:R5, C5D9F1</t>
  </si>
  <si>
    <t xml:space="preserve"> USD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</si>
</sst>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(* #,##0.00_);_(* \(#,##0.00\);_(* &quot;-&quot;??_);_(@_)"/>
    <numFmt numFmtId="165" formatCode="_(* #,##0_);_(* \(#,##0\);_(* \-??_);_(@_)"/>
    <numFmt numFmtId="166" formatCode="[$-409]mmmm\ d\,\ yyyy;@"/>
  </numFmts>
  <fonts count="13" x14ac:knownFonts="1">
    <font>
      <sz val="11"/>
      <color rgb="FF000000"/>
      <name val="Calibri"/>
      <family val="2"/>
      <charset val="1"/>
    </font>
    <font>
      <b/>
      <sz val="11"/>
      <color rgb="FF000000"/>
      <name val="Calibri"/>
      <family val="2"/>
      <charset val="1"/>
    </font>
    <font>
      <sz val="11"/>
      <color rgb="FF000000"/>
      <name val="Calibri"/>
      <family val="2"/>
      <charset val="1"/>
    </font>
    <font>
      <sz val="10"/>
      <color rgb="FF000000"/>
      <name val="Arial"/>
      <family val="2"/>
    </font>
    <font>
      <sz val="9"/>
      <color rgb="FF000000"/>
      <name val="Arial"/>
      <family val="2"/>
    </font>
    <font>
      <b/>
      <sz val="8"/>
      <color rgb="FF000000"/>
      <name val="Arial"/>
      <family val="2"/>
    </font>
    <font>
      <b/>
      <sz val="9"/>
      <color rgb="FF000000"/>
      <name val="Calibri"/>
      <family val="2"/>
      <charset val="1"/>
    </font>
    <font>
      <sz val="10"/>
      <name val="Arial"/>
      <family val="2"/>
    </font>
    <font>
      <i/>
      <sz val="11"/>
      <color rgb="FF000000"/>
      <name val="Calibri"/>
      <family val="2"/>
    </font>
    <font>
      <i/>
      <sz val="9"/>
      <color rgb="FF000000"/>
      <name val="Calibri"/>
      <family val="2"/>
    </font>
    <font>
      <sz val="9"/>
      <color rgb="FF000000"/>
      <name val="Calibri"/>
      <family val="2"/>
      <charset val="1"/>
    </font>
    <font>
      <b/>
      <sz val="9"/>
      <color rgb="FF000000"/>
      <name val="Calibri"/>
      <family val="2"/>
    </font>
    <font>
      <sz val="9"/>
      <color rgb="FF000000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79998168889431442"/>
        <bgColor rgb="FFC0C0C0"/>
      </patternFill>
    </fill>
  </fills>
  <borders count="9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thick">
        <color auto="1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double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2" fillId="0" borderId="0" applyFont="0" applyFill="0" applyBorder="0" applyAlignment="0" applyProtection="0"/>
  </cellStyleXfs>
  <cellXfs count="49">
    <xf numFmtId="0" fontId="0" fillId="0" borderId="0" xfId="0"/>
    <xf numFmtId="0" fontId="0" fillId="0" borderId="0" xfId="0" applyAlignment="1">
      <alignment horizontal="center"/>
    </xf>
    <xf numFmtId="165" fontId="0" fillId="0" borderId="0" xfId="0" applyNumberFormat="1" applyFont="1" applyBorder="1" applyAlignment="1" applyProtection="1"/>
    <xf numFmtId="0" fontId="1" fillId="0" borderId="0" xfId="0" applyFont="1" applyBorder="1" applyAlignment="1" applyProtection="1">
      <alignment horizontal="left"/>
    </xf>
    <xf numFmtId="165" fontId="3" fillId="0" borderId="0" xfId="0" applyNumberFormat="1" applyFont="1" applyBorder="1" applyAlignment="1" applyProtection="1"/>
    <xf numFmtId="0" fontId="3" fillId="0" borderId="0" xfId="0" applyFont="1" applyAlignment="1">
      <alignment horizontal="center"/>
    </xf>
    <xf numFmtId="0" fontId="3" fillId="0" borderId="0" xfId="0" applyFont="1"/>
    <xf numFmtId="0" fontId="4" fillId="0" borderId="0" xfId="0" applyFont="1" applyBorder="1" applyAlignment="1">
      <alignment horizontal="center"/>
    </xf>
    <xf numFmtId="0" fontId="4" fillId="0" borderId="0" xfId="0" applyFont="1" applyBorder="1"/>
    <xf numFmtId="165" fontId="4" fillId="0" borderId="0" xfId="0" applyNumberFormat="1" applyFont="1" applyBorder="1" applyAlignment="1" applyProtection="1">
      <alignment horizontal="right"/>
    </xf>
    <xf numFmtId="165" fontId="4" fillId="0" borderId="0" xfId="0" applyNumberFormat="1" applyFont="1" applyBorder="1" applyAlignment="1" applyProtection="1"/>
    <xf numFmtId="0" fontId="1" fillId="3" borderId="2" xfId="0" applyFont="1" applyFill="1" applyBorder="1" applyAlignment="1" applyProtection="1">
      <alignment horizontal="center" vertical="center"/>
    </xf>
    <xf numFmtId="4" fontId="0" fillId="0" borderId="0" xfId="1" applyNumberFormat="1" applyFont="1" applyBorder="1" applyAlignment="1" applyProtection="1">
      <alignment horizontal="right"/>
    </xf>
    <xf numFmtId="4" fontId="1" fillId="3" borderId="2" xfId="1" applyNumberFormat="1" applyFont="1" applyFill="1" applyBorder="1" applyAlignment="1" applyProtection="1">
      <alignment horizontal="right" vertical="center"/>
    </xf>
    <xf numFmtId="4" fontId="5" fillId="0" borderId="3" xfId="1" applyNumberFormat="1" applyFont="1" applyBorder="1" applyAlignment="1" applyProtection="1">
      <alignment horizontal="right"/>
    </xf>
    <xf numFmtId="0" fontId="6" fillId="3" borderId="2" xfId="0" applyFont="1" applyFill="1" applyBorder="1" applyAlignment="1" applyProtection="1">
      <alignment horizontal="center" vertical="center"/>
    </xf>
    <xf numFmtId="4" fontId="5" fillId="0" borderId="3" xfId="1" applyNumberFormat="1" applyFont="1" applyBorder="1" applyAlignment="1" applyProtection="1">
      <alignment horizontal="center"/>
    </xf>
    <xf numFmtId="0" fontId="7" fillId="0" borderId="0" xfId="0" applyFont="1" applyBorder="1" applyAlignment="1">
      <alignment horizontal="left"/>
    </xf>
    <xf numFmtId="0" fontId="3" fillId="0" borderId="3" xfId="0" applyFont="1" applyBorder="1" applyAlignment="1">
      <alignment horizontal="center"/>
    </xf>
    <xf numFmtId="0" fontId="8" fillId="2" borderId="1" xfId="0" applyFont="1" applyFill="1" applyBorder="1" applyAlignment="1">
      <alignment horizontal="center"/>
    </xf>
    <xf numFmtId="0" fontId="9" fillId="2" borderId="1" xfId="0" applyFont="1" applyFill="1" applyBorder="1" applyAlignment="1">
      <alignment horizontal="center"/>
    </xf>
    <xf numFmtId="0" fontId="9" fillId="2" borderId="1" xfId="0" applyFont="1" applyFill="1" applyBorder="1" applyAlignment="1">
      <alignment horizontal="center"/>
    </xf>
    <xf numFmtId="4" fontId="8" fillId="2" borderId="1" xfId="1" applyNumberFormat="1" applyFont="1" applyFill="1" applyBorder="1" applyAlignment="1" applyProtection="1">
      <alignment horizontal="right"/>
    </xf>
    <xf numFmtId="165" fontId="8" fillId="0" borderId="0" xfId="0" applyNumberFormat="1" applyFont="1" applyBorder="1" applyAlignment="1" applyProtection="1"/>
    <xf numFmtId="0" fontId="8" fillId="0" borderId="0" xfId="0" applyFont="1"/>
    <xf numFmtId="4" fontId="11" fillId="0" borderId="0" xfId="1" applyNumberFormat="1" applyFont="1" applyBorder="1" applyAlignment="1" applyProtection="1">
      <alignment horizontal="left"/>
    </xf>
    <xf numFmtId="0" fontId="1" fillId="0" borderId="0" xfId="0" applyFont="1" applyBorder="1" applyAlignment="1" applyProtection="1">
      <alignment horizontal="right"/>
    </xf>
    <xf numFmtId="0" fontId="4" fillId="0" borderId="0" xfId="1" applyNumberFormat="1" applyFont="1" applyBorder="1" applyAlignment="1" applyProtection="1">
      <alignment horizontal="right"/>
    </xf>
    <xf numFmtId="0" fontId="3" fillId="0" borderId="0" xfId="1" applyNumberFormat="1" applyFont="1" applyBorder="1" applyAlignment="1" applyProtection="1">
      <alignment horizontal="right"/>
    </xf>
    <xf numFmtId="0" fontId="10" fillId="0" borderId="0" xfId="0" applyFont="1"/>
    <xf numFmtId="49" fontId="10" fillId="0" borderId="0" xfId="0" applyNumberFormat="1" applyFont="1"/>
    <xf numFmtId="14" fontId="10" fillId="0" borderId="0" xfId="0" applyNumberFormat="1" applyFont="1"/>
    <xf numFmtId="0" fontId="12" fillId="0" borderId="0" xfId="0" applyFont="1" applyBorder="1" applyAlignment="1" applyProtection="1">
      <alignment horizontal="right"/>
    </xf>
    <xf numFmtId="166" fontId="12" fillId="0" borderId="0" xfId="0" applyNumberFormat="1" applyFont="1" applyBorder="1" applyAlignment="1" applyProtection="1">
      <alignment horizontal="left"/>
    </xf>
    <xf numFmtId="4" fontId="10" fillId="0" borderId="0" xfId="1" applyNumberFormat="1" applyFont="1" applyBorder="1" applyAlignment="1" applyProtection="1">
      <alignment horizontal="left"/>
    </xf>
    <xf numFmtId="4" fontId="1" fillId="3" borderId="4" xfId="1" applyNumberFormat="1" applyFont="1" applyFill="1" applyBorder="1" applyAlignment="1" applyProtection="1">
      <alignment horizontal="right" vertical="center"/>
    </xf>
    <xf numFmtId="4" fontId="1" fillId="3" borderId="6" xfId="1" applyNumberFormat="1" applyFont="1" applyFill="1" applyBorder="1" applyAlignment="1" applyProtection="1">
      <alignment horizontal="right" vertical="center"/>
    </xf>
    <xf numFmtId="0" fontId="4" fillId="0" borderId="7" xfId="1" applyNumberFormat="1" applyFont="1" applyBorder="1" applyAlignment="1" applyProtection="1">
      <alignment horizontal="right"/>
    </xf>
    <xf numFmtId="0" fontId="3" fillId="0" borderId="7" xfId="1" applyNumberFormat="1" applyFont="1" applyBorder="1" applyAlignment="1" applyProtection="1">
      <alignment horizontal="right"/>
    </xf>
    <xf numFmtId="0" fontId="10" fillId="0" borderId="0" xfId="0" applyFont="1" applyAlignment="1">
      <alignment horizontal="center"/>
    </xf>
    <xf numFmtId="4" fontId="10" fillId="0" borderId="0" xfId="1" applyNumberFormat="1" applyFont="1" applyBorder="1" applyAlignment="1" applyProtection="1">
      <alignment horizontal="right"/>
    </xf>
    <xf numFmtId="165" fontId="10" fillId="0" borderId="0" xfId="0" applyNumberFormat="1" applyFont="1" applyBorder="1" applyAlignment="1" applyProtection="1"/>
    <xf numFmtId="0" fontId="10" fillId="0" borderId="8" xfId="0" applyFont="1" applyBorder="1" applyAlignment="1">
      <alignment horizontal="center"/>
    </xf>
    <xf numFmtId="4" fontId="10" fillId="0" borderId="8" xfId="1" applyNumberFormat="1" applyFont="1" applyBorder="1" applyAlignment="1" applyProtection="1">
      <alignment horizontal="right"/>
    </xf>
    <xf numFmtId="4" fontId="10" fillId="0" borderId="4" xfId="1" applyNumberFormat="1" applyFont="1" applyBorder="1" applyAlignment="1" applyProtection="1">
      <alignment horizontal="left"/>
    </xf>
    <xf numFmtId="0" fontId="9" fillId="2" borderId="1" xfId="0" applyFont="1" applyFill="1" applyBorder="1" applyAlignment="1">
      <alignment horizontal="center"/>
    </xf>
    <xf numFmtId="166" fontId="1" fillId="0" borderId="4" xfId="0" applyNumberFormat="1" applyFont="1" applyBorder="1" applyAlignment="1" applyProtection="1">
      <alignment horizontal="left"/>
    </xf>
    <xf numFmtId="4" fontId="8" fillId="2" borderId="5" xfId="1" applyNumberFormat="1" applyFont="1" applyFill="1" applyBorder="1" applyAlignment="1" applyProtection="1">
      <alignment horizontal="center"/>
    </xf>
    <xf numFmtId="4" fontId="8" fillId="2" borderId="1" xfId="1" applyNumberFormat="1" applyFont="1" applyFill="1" applyBorder="1" applyAlignment="1" applyProtection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B9CDE5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9"/>
  <sheetViews>
    <sheetView workbookViewId="0">
      <selection activeCell="B12" sqref="B12"/>
    </sheetView>
  </sheetViews>
  <sheetFormatPr defaultRowHeight="12" x14ac:dyDescent="0.2"/>
  <cols>
    <col min="1" max="1" width="22.5703125" style="29"/>
    <col min="2" max="2" width="16.5703125" style="29"/>
    <col min="3" max="3" width="9.28515625" style="29"/>
    <col min="4" max="4" width="18.7109375" style="29" customWidth="1"/>
    <col min="5" max="5" width="15.42578125" style="29"/>
    <col min="6" max="6" width="1.140625" style="29"/>
    <col min="7" max="7" width="17.7109375" style="29"/>
    <col min="8" max="8" width="22.5703125" style="29"/>
    <col min="9" max="9" width="33.28515625" style="29"/>
    <col min="10" max="10" width="13" style="29"/>
    <col min="11" max="11" width="9.42578125" style="29"/>
    <col min="12" max="12" width="13" style="29"/>
    <col min="13" max="13" width="10.7109375" style="29"/>
    <col min="14" max="15" width="14.140625" style="29"/>
    <col min="16" max="16" width="17.7109375" style="29"/>
    <col min="17" max="17" width="15.42578125" style="29"/>
    <col min="18" max="18" width="19" style="29"/>
    <col min="19" max="19" width="15.42578125" style="29"/>
    <col min="20" max="20" width="19" style="29"/>
    <col min="21" max="21" width="17.7109375" style="29"/>
    <col min="22" max="23" width="9.28515625" style="29"/>
    <col min="24" max="24" width="11.7109375" style="29"/>
    <col min="25" max="1025" width="9.28515625" style="29"/>
    <col min="1026" max="16384" width="9.140625" style="29"/>
  </cols>
  <sheetData>
    <row r="1" spans="1:13" x14ac:dyDescent="0.2">
      <c r="A1" s="29" t="s">
        <v>0</v>
      </c>
      <c r="B1" s="29">
        <v>6</v>
      </c>
      <c r="D1" s="29" t="s">
        <v>1</v>
      </c>
      <c r="G1" s="29" t="s">
        <v>2</v>
      </c>
    </row>
    <row r="2" spans="1:13" x14ac:dyDescent="0.2">
      <c r="A2" s="29" t="s">
        <v>3</v>
      </c>
      <c r="B2" s="29">
        <v>8</v>
      </c>
      <c r="D2" s="30" t="s">
        <v>37</v>
      </c>
      <c r="E2" s="30" t="s">
        <v>38</v>
      </c>
      <c r="F2" s="30"/>
      <c r="G2" s="30" t="s">
        <v>4</v>
      </c>
      <c r="H2" s="30"/>
      <c r="I2" s="30"/>
      <c r="J2" s="30"/>
      <c r="K2" s="30"/>
      <c r="L2" s="30"/>
      <c r="M2" s="30"/>
    </row>
    <row r="3" spans="1:13" x14ac:dyDescent="0.2">
      <c r="A3" s="29" t="s">
        <v>5</v>
      </c>
      <c r="B3" s="29">
        <v>17</v>
      </c>
      <c r="D3" s="29" t="s">
        <v>39</v>
      </c>
      <c r="E3" s="31">
        <v>41068</v>
      </c>
      <c r="F3" s="30"/>
      <c r="G3" s="30" t="s">
        <v>6</v>
      </c>
      <c r="H3" s="30"/>
      <c r="I3" s="30"/>
      <c r="J3" s="30"/>
      <c r="K3" s="30"/>
      <c r="L3" s="30"/>
      <c r="M3" s="30"/>
    </row>
    <row r="4" spans="1:13" x14ac:dyDescent="0.2">
      <c r="A4" s="29" t="s">
        <v>7</v>
      </c>
      <c r="B4" s="29" t="s">
        <v>55</v>
      </c>
      <c r="D4" s="29" t="s">
        <v>40</v>
      </c>
      <c r="G4" s="29" t="s">
        <v>8</v>
      </c>
    </row>
    <row r="5" spans="1:13" x14ac:dyDescent="0.2">
      <c r="A5" s="29" t="s">
        <v>9</v>
      </c>
      <c r="B5" s="29" t="s">
        <v>10</v>
      </c>
      <c r="D5" s="29" t="s">
        <v>41</v>
      </c>
      <c r="G5" s="29" t="s">
        <v>11</v>
      </c>
    </row>
    <row r="6" spans="1:13" x14ac:dyDescent="0.2">
      <c r="A6" s="29" t="s">
        <v>12</v>
      </c>
      <c r="B6" s="29" t="s">
        <v>13</v>
      </c>
      <c r="D6" s="29" t="s">
        <v>42</v>
      </c>
      <c r="E6" s="29" t="s">
        <v>43</v>
      </c>
      <c r="G6" s="29" t="s">
        <v>14</v>
      </c>
    </row>
    <row r="7" spans="1:13" x14ac:dyDescent="0.2">
      <c r="A7" s="29" t="s">
        <v>15</v>
      </c>
      <c r="B7" s="29" t="s">
        <v>71</v>
      </c>
      <c r="D7" s="29" t="s">
        <v>44</v>
      </c>
      <c r="G7" s="29" t="s">
        <v>16</v>
      </c>
    </row>
    <row r="8" spans="1:13" x14ac:dyDescent="0.2">
      <c r="A8" s="29" t="s">
        <v>17</v>
      </c>
      <c r="D8" s="29" t="s">
        <v>45</v>
      </c>
      <c r="G8" s="29" t="s">
        <v>18</v>
      </c>
    </row>
    <row r="9" spans="1:13" x14ac:dyDescent="0.2">
      <c r="D9" s="29" t="s">
        <v>46</v>
      </c>
    </row>
  </sheetData>
  <pageMargins left="0.7" right="0.7" top="0.75" bottom="0.75" header="0.51180555555555496" footer="0.51180555555555496"/>
  <pageSetup paperSize="0" scale="0" firstPageNumber="0" orientation="portrait" usePrinterDefaults="0" horizontalDpi="0" verticalDpi="0" copie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0"/>
  <sheetViews>
    <sheetView tabSelected="1" zoomScale="90" zoomScaleNormal="90" workbookViewId="0">
      <selection activeCell="A5" sqref="A5"/>
    </sheetView>
  </sheetViews>
  <sheetFormatPr defaultRowHeight="15" x14ac:dyDescent="0.25"/>
  <cols>
    <col min="1" max="1" width="5.28515625" style="1" customWidth="1"/>
    <col min="2" max="2" width="10.140625" style="1" customWidth="1"/>
    <col min="3" max="4" width="7" style="1" customWidth="1"/>
    <col min="5" max="5" width="6.28515625" style="1" customWidth="1"/>
    <col min="6" max="6" width="7" style="1" customWidth="1"/>
    <col min="7" max="7" width="14" style="12" customWidth="1"/>
    <col min="8" max="8" width="13.28515625" style="12" customWidth="1"/>
    <col min="9" max="9" width="11.42578125" style="12" customWidth="1"/>
    <col min="10" max="10" width="12.5703125" style="12" customWidth="1"/>
    <col min="11" max="12" width="10" style="12" customWidth="1"/>
    <col min="13" max="13" width="14.5703125" style="12" customWidth="1"/>
    <col min="14" max="14" width="16.28515625" style="12" customWidth="1"/>
    <col min="15" max="15" width="9.85546875" style="12" customWidth="1"/>
    <col min="16" max="16" width="12.42578125" style="12" customWidth="1"/>
    <col min="17" max="17" width="11.85546875" style="12" customWidth="1"/>
    <col min="18" max="18" width="16.28515625" style="12" customWidth="1"/>
    <col min="19" max="26" width="9.28515625" style="2"/>
    <col min="27" max="1033" width="8.5703125"/>
  </cols>
  <sheetData>
    <row r="1" spans="1:26" x14ac:dyDescent="0.25">
      <c r="A1" s="17" t="e">
        <f>VLOOKUP("area_title",global!$D$2:$E$80,2,0)</f>
        <v>#N/A</v>
      </c>
    </row>
    <row r="2" spans="1:26" x14ac:dyDescent="0.25">
      <c r="A2" s="17" t="s">
        <v>54</v>
      </c>
      <c r="N2" s="12" t="e">
        <f>VLOOKUP("sharing",global!$D$2:$E$50,2,0)</f>
        <v>#N/A</v>
      </c>
    </row>
    <row r="3" spans="1:26" ht="15" customHeight="1" x14ac:dyDescent="0.25">
      <c r="A3" s="26" t="s">
        <v>57</v>
      </c>
      <c r="B3" s="46" t="str">
        <f>VLOOKUP("spanm",global!$D$2:$E$28,2,0)</f>
        <v>Clubmed</v>
      </c>
      <c r="C3" s="46"/>
      <c r="D3" s="3"/>
      <c r="E3" s="3"/>
      <c r="F3" s="3"/>
      <c r="L3" s="25" t="s">
        <v>56</v>
      </c>
      <c r="M3" s="44" t="e">
        <f>CONCATENATE(VLOOKUP("tgl1",global!$D$2:$E$8,2,0), " to ", VLOOKUP("tgl2",global!$D$2:$E$8,2,0))</f>
        <v>#N/A</v>
      </c>
      <c r="N3" s="44"/>
      <c r="O3" s="34"/>
      <c r="P3" s="34"/>
      <c r="Q3" s="34"/>
      <c r="R3" s="34"/>
    </row>
    <row r="4" spans="1:26" s="24" customFormat="1" x14ac:dyDescent="0.25">
      <c r="A4" s="19"/>
      <c r="B4" s="21" t="s">
        <v>58</v>
      </c>
      <c r="C4" s="20"/>
      <c r="D4" s="21" t="s">
        <v>50</v>
      </c>
      <c r="E4" s="45" t="s">
        <v>31</v>
      </c>
      <c r="F4" s="45"/>
      <c r="G4" s="48" t="s">
        <v>22</v>
      </c>
      <c r="H4" s="48"/>
      <c r="I4" s="48" t="s">
        <v>23</v>
      </c>
      <c r="J4" s="48"/>
      <c r="K4" s="22"/>
      <c r="L4" s="22"/>
      <c r="M4" s="22" t="s">
        <v>26</v>
      </c>
      <c r="N4" s="22" t="s">
        <v>28</v>
      </c>
      <c r="O4" s="47" t="s">
        <v>60</v>
      </c>
      <c r="P4" s="48"/>
      <c r="Q4" s="47" t="s">
        <v>61</v>
      </c>
      <c r="R4" s="48"/>
      <c r="S4" s="23"/>
      <c r="T4" s="23"/>
      <c r="U4" s="23"/>
      <c r="V4" s="23"/>
      <c r="W4" s="23"/>
      <c r="X4" s="23"/>
      <c r="Y4" s="23"/>
      <c r="Z4" s="23"/>
    </row>
    <row r="5" spans="1:26" ht="15.75" thickBot="1" x14ac:dyDescent="0.3">
      <c r="A5" s="11" t="s">
        <v>19</v>
      </c>
      <c r="B5" s="11" t="s">
        <v>47</v>
      </c>
      <c r="C5" s="15" t="s">
        <v>48</v>
      </c>
      <c r="D5" s="15" t="s">
        <v>51</v>
      </c>
      <c r="E5" s="15" t="s">
        <v>32</v>
      </c>
      <c r="F5" s="15" t="s">
        <v>33</v>
      </c>
      <c r="G5" s="13" t="s">
        <v>72</v>
      </c>
      <c r="H5" s="13" t="e">
        <f>CONCATENATE("Gross ", VLOOKUP("def_curr",global!$D$2:$E$80,2,0))</f>
        <v>#N/A</v>
      </c>
      <c r="I5" s="13" t="s">
        <v>72</v>
      </c>
      <c r="J5" s="13" t="e">
        <f>CONCATENATE("Gross ", VLOOKUP("def_curr",global!$D$2:$E$80,2,0))</f>
        <v>#N/A</v>
      </c>
      <c r="K5" s="13" t="s">
        <v>25</v>
      </c>
      <c r="L5" s="13" t="s">
        <v>24</v>
      </c>
      <c r="M5" s="13" t="s">
        <v>27</v>
      </c>
      <c r="N5" s="13" t="e">
        <f xml:space="preserve"> VLOOKUP("def_curr",global!$D$2:$E$80,2,0)</f>
        <v>#N/A</v>
      </c>
      <c r="O5" s="36" t="s">
        <v>62</v>
      </c>
      <c r="P5" s="35" t="s">
        <v>63</v>
      </c>
      <c r="Q5" s="36" t="s">
        <v>62</v>
      </c>
      <c r="R5" s="35" t="s">
        <v>63</v>
      </c>
    </row>
    <row r="6" spans="1:26" s="8" customFormat="1" ht="12" x14ac:dyDescent="0.2">
      <c r="A6" s="7" t="s">
        <v>20</v>
      </c>
      <c r="B6" s="7" t="s">
        <v>39</v>
      </c>
      <c r="C6" s="7" t="s">
        <v>49</v>
      </c>
      <c r="D6" s="7" t="s">
        <v>34</v>
      </c>
      <c r="E6" s="7" t="s">
        <v>35</v>
      </c>
      <c r="F6" s="7" t="s">
        <v>36</v>
      </c>
      <c r="G6" s="27" t="s">
        <v>14</v>
      </c>
      <c r="H6" s="27" t="s">
        <v>69</v>
      </c>
      <c r="I6" s="27" t="s">
        <v>16</v>
      </c>
      <c r="J6" s="27" t="s">
        <v>70</v>
      </c>
      <c r="K6" s="27" t="s">
        <v>52</v>
      </c>
      <c r="L6" s="27" t="s">
        <v>53</v>
      </c>
      <c r="M6" s="27" t="s">
        <v>29</v>
      </c>
      <c r="N6" s="27" t="s">
        <v>30</v>
      </c>
      <c r="O6" s="37" t="s">
        <v>64</v>
      </c>
      <c r="P6" s="27" t="s">
        <v>65</v>
      </c>
      <c r="Q6" s="27" t="s">
        <v>66</v>
      </c>
      <c r="R6" s="27" t="s">
        <v>67</v>
      </c>
      <c r="S6" s="9" t="s">
        <v>21</v>
      </c>
      <c r="T6" s="10"/>
      <c r="U6" s="10"/>
      <c r="V6" s="10"/>
      <c r="W6" s="10"/>
      <c r="X6" s="10"/>
      <c r="Y6" s="10"/>
      <c r="Z6" s="10"/>
    </row>
    <row r="7" spans="1:26" s="6" customFormat="1" ht="13.5" thickBot="1" x14ac:dyDescent="0.25">
      <c r="A7" s="5"/>
      <c r="B7" s="5"/>
      <c r="C7" s="5"/>
      <c r="D7" s="5"/>
      <c r="E7" s="5"/>
      <c r="F7" s="5"/>
      <c r="G7" s="28"/>
      <c r="H7" s="28"/>
      <c r="I7" s="28"/>
      <c r="J7" s="28"/>
      <c r="K7" s="28"/>
      <c r="L7" s="28"/>
      <c r="M7" s="28"/>
      <c r="N7" s="28"/>
      <c r="O7" s="38"/>
      <c r="P7" s="28"/>
      <c r="Q7" s="28"/>
      <c r="R7" s="28"/>
      <c r="S7" s="4"/>
      <c r="T7" s="4"/>
      <c r="U7" s="4"/>
      <c r="V7" s="4"/>
      <c r="W7" s="4"/>
      <c r="X7" s="4"/>
      <c r="Y7" s="4"/>
      <c r="Z7" s="4"/>
    </row>
    <row r="8" spans="1:26" s="6" customFormat="1" ht="14.25" thickTop="1" thickBot="1" x14ac:dyDescent="0.25">
      <c r="A8" s="18"/>
      <c r="B8" s="18"/>
      <c r="C8" s="16">
        <f t="shared" ref="C8:F8" si="0">SUM(C6:C7)</f>
        <v>0</v>
      </c>
      <c r="D8" s="16">
        <f t="shared" si="0"/>
        <v>0</v>
      </c>
      <c r="E8" s="16">
        <f t="shared" si="0"/>
        <v>0</v>
      </c>
      <c r="F8" s="16">
        <f t="shared" si="0"/>
        <v>0</v>
      </c>
      <c r="G8" s="14">
        <f>SUM(G6:G7)</f>
        <v>0</v>
      </c>
      <c r="H8" s="14">
        <f>SUM(H6:H7)</f>
        <v>0</v>
      </c>
      <c r="I8" s="14">
        <f>SUM(I6:I7)</f>
        <v>0</v>
      </c>
      <c r="J8" s="14">
        <f>SUM(J6:J7)</f>
        <v>0</v>
      </c>
      <c r="K8" s="14">
        <f t="shared" ref="K8:R8" si="1">SUM(K6:K7)</f>
        <v>0</v>
      </c>
      <c r="L8" s="14">
        <f>SUM(L6:L7)</f>
        <v>0</v>
      </c>
      <c r="M8" s="14">
        <f t="shared" si="1"/>
        <v>0</v>
      </c>
      <c r="N8" s="14">
        <f t="shared" si="1"/>
        <v>0</v>
      </c>
      <c r="O8" s="14">
        <f t="shared" si="1"/>
        <v>0</v>
      </c>
      <c r="P8" s="14">
        <f t="shared" si="1"/>
        <v>0</v>
      </c>
      <c r="Q8" s="14">
        <f t="shared" si="1"/>
        <v>0</v>
      </c>
      <c r="R8" s="14">
        <f t="shared" si="1"/>
        <v>0</v>
      </c>
      <c r="S8" s="4"/>
      <c r="T8" s="4"/>
      <c r="U8" s="4"/>
      <c r="V8" s="4"/>
      <c r="W8" s="4"/>
      <c r="X8" s="4"/>
      <c r="Y8" s="4"/>
      <c r="Z8" s="4"/>
    </row>
    <row r="9" spans="1:26" s="29" customFormat="1" ht="12.75" thickTop="1" x14ac:dyDescent="0.2">
      <c r="A9" s="39"/>
      <c r="B9" s="39"/>
      <c r="C9" s="39"/>
      <c r="D9" s="39"/>
      <c r="E9" s="39"/>
      <c r="F9" s="42" t="s">
        <v>68</v>
      </c>
      <c r="G9" s="43">
        <f>+P8+R8</f>
        <v>0</v>
      </c>
      <c r="H9" s="40"/>
      <c r="I9" s="40"/>
      <c r="J9" s="40"/>
      <c r="K9" s="40"/>
      <c r="L9" s="40"/>
      <c r="M9" s="40"/>
      <c r="N9" s="40"/>
      <c r="O9" s="40"/>
      <c r="P9" s="40"/>
      <c r="Q9" s="40"/>
      <c r="R9" s="40"/>
      <c r="S9" s="41"/>
      <c r="T9" s="41"/>
      <c r="U9" s="41"/>
      <c r="V9" s="41"/>
      <c r="W9" s="41"/>
      <c r="X9" s="41"/>
      <c r="Y9" s="41"/>
      <c r="Z9" s="41"/>
    </row>
    <row r="10" spans="1:26" x14ac:dyDescent="0.25">
      <c r="M10" s="32" t="s">
        <v>59</v>
      </c>
      <c r="N10" s="33" t="e">
        <f>VLOOKUP("rpt",global!$D$2:$E$28,2,0)</f>
        <v>#N/A</v>
      </c>
      <c r="O10" s="33"/>
      <c r="P10" s="33"/>
      <c r="Q10" s="33"/>
      <c r="R10" s="33"/>
    </row>
  </sheetData>
  <mergeCells count="7">
    <mergeCell ref="M3:N3"/>
    <mergeCell ref="E4:F4"/>
    <mergeCell ref="B3:C3"/>
    <mergeCell ref="O4:P4"/>
    <mergeCell ref="Q4:R4"/>
    <mergeCell ref="G4:H4"/>
    <mergeCell ref="I4:J4"/>
  </mergeCells>
  <pageMargins left="0.7" right="0.7" top="0.75" bottom="0.75" header="0.51180555555555496" footer="0.51180555555555496"/>
  <pageSetup firstPageNumber="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global</vt:lpstr>
      <vt:lpstr>dsr_summary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Office 2007 XLSX Test Document</dc:title>
  <dc:subject>Office 2007 XLSX Test Document</dc:subject>
  <dc:creator>Rudy Dwiantoro</dc:creator>
  <cp:keywords>office 2007 openxml php</cp:keywords>
  <dc:description>Test document for Office 2007 XLSX, generated using PHP classes.</dc:description>
  <cp:lastModifiedBy>Lenovo</cp:lastModifiedBy>
  <cp:revision>0</cp:revision>
  <dcterms:created xsi:type="dcterms:W3CDTF">2012-04-11T13:32:51Z</dcterms:created>
  <dcterms:modified xsi:type="dcterms:W3CDTF">2021-02-05T01:35:11Z</dcterms:modified>
</cp:coreProperties>
</file>