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web\steiner\xls\xls-2019\"/>
    </mc:Choice>
  </mc:AlternateContent>
  <bookViews>
    <workbookView xWindow="0" yWindow="0" windowWidth="16380" windowHeight="8190"/>
  </bookViews>
  <sheets>
    <sheet name="global" sheetId="1" r:id="rId1"/>
    <sheet name="retail" sheetId="2" r:id="rId2"/>
  </sheets>
  <calcPr calcId="152511"/>
</workbook>
</file>

<file path=xl/calcChain.xml><?xml version="1.0" encoding="utf-8"?>
<calcChain xmlns="http://schemas.openxmlformats.org/spreadsheetml/2006/main">
  <c r="O8" i="2" l="1"/>
  <c r="N8" i="2"/>
  <c r="Q8" i="2" l="1"/>
  <c r="P8" i="2"/>
  <c r="M8" i="2"/>
  <c r="L8" i="2"/>
  <c r="K8" i="2"/>
  <c r="J8" i="2"/>
  <c r="I8" i="2"/>
  <c r="H8" i="2"/>
  <c r="G8" i="2"/>
  <c r="F8" i="2"/>
  <c r="E8" i="2"/>
  <c r="D8" i="2"/>
  <c r="A1" i="2" l="1"/>
  <c r="X10" i="2"/>
  <c r="W8" i="2"/>
  <c r="V8" i="2"/>
  <c r="B3" i="2"/>
  <c r="T3" i="2"/>
  <c r="R8" i="2" l="1"/>
  <c r="U8" i="2"/>
  <c r="T8" i="2"/>
</calcChain>
</file>

<file path=xl/sharedStrings.xml><?xml version="1.0" encoding="utf-8"?>
<sst xmlns="http://schemas.openxmlformats.org/spreadsheetml/2006/main" count="95" uniqueCount="79">
  <si>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</si>
  <si>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</si>
  <si>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</si>
  <si>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</si>
  <si>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</si>
  <si>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</si>
  <si>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</si>
  <si>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</si>
  <si>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</si>
  <si>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</si>
  <si>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</si>
  <si>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</si>
  <si>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</si>
  <si>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</si>
  <si>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</si>
  <si>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</si>
  <si>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</si>
  <si>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</si>
  <si>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</si>
  <si>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</si>
  <si>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</si>
  <si>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</si>
  <si>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</si>
  <si>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</si>
  <si>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</si>
  <si>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</si>
  <si>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</si>
  <si>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</si>
  <si>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</si>
  <si>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</si>
  <si>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</si>
  <si>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</si>
  <si>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</si>
  <si>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</si>
  <si>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</si>
  <si>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Description</t>
  </si>
  <si>
    <t>Qty</t>
  </si>
  <si>
    <t>Avg.</t>
  </si>
  <si>
    <t>Price</t>
  </si>
  <si>
    <t>Nett</t>
  </si>
  <si>
    <t>Tax</t>
  </si>
  <si>
    <t>Total</t>
  </si>
  <si>
    <t>USD</t>
  </si>
  <si>
    <t>IDR</t>
  </si>
  <si>
    <t>RETAIL SALES SUMMARY</t>
  </si>
  <si>
    <t>rtlid</t>
  </si>
  <si>
    <t>rtl_qty</t>
  </si>
  <si>
    <t>rtl_price</t>
  </si>
  <si>
    <t>rtl_tax</t>
  </si>
  <si>
    <t>rtl_total</t>
  </si>
  <si>
    <t>rtl_total_idr</t>
  </si>
  <si>
    <t>retail</t>
  </si>
  <si>
    <t>Report :</t>
  </si>
  <si>
    <t>Total:</t>
  </si>
  <si>
    <t>Ayodya</t>
  </si>
  <si>
    <t>ClubMed</t>
  </si>
  <si>
    <t>Padma</t>
  </si>
  <si>
    <t>Amount</t>
  </si>
  <si>
    <t>qty_MSP01</t>
  </si>
  <si>
    <t>amt_MSP01</t>
  </si>
  <si>
    <t>qty_MSP02</t>
  </si>
  <si>
    <t>amt_MSP02</t>
  </si>
  <si>
    <t>qty_MSP03</t>
  </si>
  <si>
    <t>amt_MSP03</t>
  </si>
  <si>
    <t>qty_MSP04</t>
  </si>
  <si>
    <t>amt_MSP04</t>
  </si>
  <si>
    <t>No</t>
  </si>
  <si>
    <t>Rtl Id</t>
  </si>
  <si>
    <t>Hilton</t>
  </si>
  <si>
    <t>Patra Jasa</t>
  </si>
  <si>
    <t>qty_MSP06</t>
  </si>
  <si>
    <t>amt_MSP06</t>
  </si>
  <si>
    <t>Maison Aurelia</t>
  </si>
  <si>
    <t>qty_MSP07</t>
  </si>
  <si>
    <t>amt_MSP07</t>
  </si>
  <si>
    <t>Aryaduta</t>
  </si>
  <si>
    <t>qty_MSP08</t>
  </si>
  <si>
    <t>amt_MSP08</t>
  </si>
  <si>
    <t>A4:X5, C5D9F1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</si>
</sst>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(* #,##0_);_(* \(#,##0\);_(* \-??_);_(@_)"/>
    <numFmt numFmtId="166" formatCode="[$-409]mmmm\ d\,\ yyyy;@"/>
    <numFmt numFmtId="167" formatCode="_(* #,##0_);_(* \(#,##0\);_(* &quot;-&quot;??_);_(@_)"/>
  </numFmts>
  <fonts count="17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i/>
      <sz val="9"/>
      <color rgb="FF000000"/>
      <name val="Calibri"/>
      <family val="2"/>
    </font>
    <font>
      <sz val="8"/>
      <color rgb="FF000000"/>
      <name val="Arial"/>
      <family val="2"/>
    </font>
    <font>
      <b/>
      <sz val="8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applyAlignment="1">
      <alignment horizontal="center"/>
    </xf>
    <xf numFmtId="165" fontId="0" fillId="0" borderId="0" xfId="0" applyNumberFormat="1" applyFont="1" applyBorder="1" applyAlignment="1" applyProtection="1"/>
    <xf numFmtId="165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5" fontId="4" fillId="0" borderId="0" xfId="0" applyNumberFormat="1" applyFont="1" applyBorder="1" applyAlignment="1" applyProtection="1">
      <alignment horizontal="right"/>
    </xf>
    <xf numFmtId="0" fontId="7" fillId="2" borderId="1" xfId="0" applyFont="1" applyFill="1" applyBorder="1" applyAlignment="1">
      <alignment horizontal="center"/>
    </xf>
    <xf numFmtId="165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8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7" fontId="0" fillId="0" borderId="0" xfId="1" applyNumberFormat="1" applyFont="1" applyAlignment="1">
      <alignment horizontal="right"/>
    </xf>
    <xf numFmtId="167" fontId="0" fillId="0" borderId="0" xfId="1" applyNumberFormat="1" applyFont="1" applyBorder="1" applyAlignment="1" applyProtection="1">
      <alignment horizontal="right"/>
    </xf>
    <xf numFmtId="167" fontId="10" fillId="0" borderId="0" xfId="1" applyNumberFormat="1" applyFont="1" applyBorder="1" applyAlignment="1" applyProtection="1">
      <alignment horizontal="left"/>
    </xf>
    <xf numFmtId="167" fontId="7" fillId="2" borderId="1" xfId="1" applyNumberFormat="1" applyFont="1" applyFill="1" applyBorder="1" applyAlignment="1" applyProtection="1">
      <alignment horizontal="center"/>
    </xf>
    <xf numFmtId="165" fontId="0" fillId="0" borderId="0" xfId="0" applyNumberFormat="1" applyFont="1" applyBorder="1" applyAlignment="1" applyProtection="1">
      <alignment horizontal="right"/>
    </xf>
    <xf numFmtId="167" fontId="7" fillId="2" borderId="2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" fontId="3" fillId="0" borderId="0" xfId="1" applyNumberFormat="1" applyFont="1" applyBorder="1" applyAlignment="1" applyProtection="1">
      <alignment horizontal="right"/>
    </xf>
    <xf numFmtId="167" fontId="0" fillId="0" borderId="0" xfId="1" applyNumberFormat="1" applyFont="1" applyAlignment="1">
      <alignment horizontal="center"/>
    </xf>
    <xf numFmtId="167" fontId="1" fillId="0" borderId="0" xfId="1" applyNumberFormat="1" applyFont="1" applyBorder="1" applyAlignment="1" applyProtection="1">
      <alignment horizontal="center"/>
    </xf>
    <xf numFmtId="167" fontId="8" fillId="2" borderId="1" xfId="1" applyNumberFormat="1" applyFont="1" applyFill="1" applyBorder="1" applyAlignment="1">
      <alignment horizontal="center"/>
    </xf>
    <xf numFmtId="164" fontId="3" fillId="0" borderId="0" xfId="1" applyNumberFormat="1" applyFont="1" applyAlignment="1">
      <alignment horizontal="center"/>
    </xf>
    <xf numFmtId="0" fontId="3" fillId="0" borderId="3" xfId="0" applyFont="1" applyBorder="1" applyAlignment="1">
      <alignment horizontal="center"/>
    </xf>
    <xf numFmtId="164" fontId="5" fillId="0" borderId="3" xfId="1" applyNumberFormat="1" applyFont="1" applyBorder="1" applyAlignment="1" applyProtection="1">
      <alignment horizontal="center"/>
    </xf>
    <xf numFmtId="39" fontId="5" fillId="0" borderId="3" xfId="1" applyNumberFormat="1" applyFont="1" applyBorder="1" applyAlignment="1" applyProtection="1">
      <alignment horizontal="right"/>
    </xf>
    <xf numFmtId="3" fontId="5" fillId="0" borderId="3" xfId="1" applyNumberFormat="1" applyFont="1" applyBorder="1" applyAlignment="1" applyProtection="1">
      <alignment horizontal="right"/>
    </xf>
    <xf numFmtId="0" fontId="13" fillId="0" borderId="0" xfId="0" applyFont="1" applyBorder="1" applyAlignment="1" applyProtection="1">
      <alignment horizontal="right"/>
    </xf>
    <xf numFmtId="166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6" fontId="1" fillId="0" borderId="0" xfId="0" applyNumberFormat="1" applyFont="1" applyBorder="1" applyAlignment="1" applyProtection="1">
      <alignment horizontal="left"/>
    </xf>
    <xf numFmtId="0" fontId="3" fillId="0" borderId="3" xfId="0" applyFont="1" applyBorder="1" applyAlignment="1">
      <alignment horizontal="right"/>
    </xf>
    <xf numFmtId="167" fontId="0" fillId="0" borderId="0" xfId="1" applyNumberFormat="1" applyFont="1" applyAlignment="1"/>
    <xf numFmtId="3" fontId="3" fillId="0" borderId="6" xfId="0" applyNumberFormat="1" applyFont="1" applyBorder="1" applyAlignment="1"/>
    <xf numFmtId="4" fontId="3" fillId="0" borderId="7" xfId="0" applyNumberFormat="1" applyFont="1" applyBorder="1" applyAlignment="1"/>
    <xf numFmtId="3" fontId="5" fillId="0" borderId="8" xfId="1" applyNumberFormat="1" applyFont="1" applyBorder="1" applyAlignment="1" applyProtection="1">
      <alignment horizontal="right"/>
    </xf>
    <xf numFmtId="39" fontId="5" fillId="0" borderId="9" xfId="1" applyNumberFormat="1" applyFont="1" applyBorder="1" applyAlignment="1" applyProtection="1">
      <alignment horizontal="right"/>
    </xf>
    <xf numFmtId="167" fontId="16" fillId="0" borderId="0" xfId="1" applyNumberFormat="1" applyFont="1" applyAlignment="1"/>
    <xf numFmtId="167" fontId="10" fillId="0" borderId="0" xfId="1" applyNumberFormat="1" applyFont="1" applyAlignment="1"/>
    <xf numFmtId="0" fontId="1" fillId="3" borderId="0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left" vertical="center"/>
    </xf>
    <xf numFmtId="0" fontId="13" fillId="3" borderId="2" xfId="0" applyFont="1" applyFill="1" applyBorder="1" applyAlignment="1" applyProtection="1">
      <alignment horizontal="right" vertical="center"/>
    </xf>
    <xf numFmtId="0" fontId="13" fillId="3" borderId="11" xfId="0" applyFont="1" applyFill="1" applyBorder="1" applyAlignment="1" applyProtection="1">
      <alignment horizontal="right" vertical="center"/>
    </xf>
    <xf numFmtId="167" fontId="6" fillId="3" borderId="0" xfId="1" applyNumberFormat="1" applyFont="1" applyFill="1" applyBorder="1" applyAlignment="1" applyProtection="1">
      <alignment horizontal="center" vertical="center"/>
    </xf>
    <xf numFmtId="167" fontId="1" fillId="3" borderId="0" xfId="1" applyNumberFormat="1" applyFont="1" applyFill="1" applyBorder="1" applyAlignment="1" applyProtection="1">
      <alignment horizontal="right" vertical="center"/>
    </xf>
    <xf numFmtId="4" fontId="1" fillId="3" borderId="0" xfId="1" applyNumberFormat="1" applyFont="1" applyFill="1" applyBorder="1" applyAlignment="1" applyProtection="1">
      <alignment horizontal="right" vertical="center"/>
    </xf>
    <xf numFmtId="4" fontId="1" fillId="3" borderId="7" xfId="1" applyNumberFormat="1" applyFont="1" applyFill="1" applyBorder="1" applyAlignment="1" applyProtection="1">
      <alignment horizontal="right" vertical="center"/>
    </xf>
    <xf numFmtId="4" fontId="1" fillId="3" borderId="0" xfId="1" applyNumberFormat="1" applyFont="1" applyFill="1" applyBorder="1" applyAlignment="1" applyProtection="1">
      <alignment horizontal="left" vertical="center"/>
    </xf>
    <xf numFmtId="0" fontId="4" fillId="0" borderId="10" xfId="0" applyFont="1" applyBorder="1" applyAlignment="1">
      <alignment horizontal="center"/>
    </xf>
    <xf numFmtId="0" fontId="4" fillId="0" borderId="10" xfId="0" applyFont="1" applyBorder="1"/>
    <xf numFmtId="0" fontId="4" fillId="0" borderId="10" xfId="0" applyFont="1" applyBorder="1" applyAlignment="1">
      <alignment horizontal="left"/>
    </xf>
    <xf numFmtId="3" fontId="15" fillId="0" borderId="10" xfId="0" applyNumberFormat="1" applyFont="1" applyBorder="1" applyAlignment="1">
      <alignment horizontal="right"/>
    </xf>
    <xf numFmtId="4" fontId="15" fillId="0" borderId="10" xfId="0" applyNumberFormat="1" applyFont="1" applyBorder="1" applyAlignment="1">
      <alignment horizontal="right"/>
    </xf>
    <xf numFmtId="164" fontId="4" fillId="0" borderId="10" xfId="1" applyNumberFormat="1" applyFont="1" applyBorder="1" applyAlignment="1">
      <alignment horizontal="center"/>
    </xf>
    <xf numFmtId="39" fontId="4" fillId="0" borderId="10" xfId="1" applyNumberFormat="1" applyFont="1" applyBorder="1" applyAlignment="1">
      <alignment horizontal="right"/>
    </xf>
    <xf numFmtId="39" fontId="4" fillId="0" borderId="10" xfId="1" applyNumberFormat="1" applyFont="1" applyBorder="1" applyAlignment="1" applyProtection="1">
      <alignment horizontal="right"/>
    </xf>
    <xf numFmtId="3" fontId="4" fillId="0" borderId="10" xfId="1" applyNumberFormat="1" applyFont="1" applyBorder="1" applyAlignment="1" applyProtection="1">
      <alignment horizontal="right"/>
    </xf>
    <xf numFmtId="0" fontId="4" fillId="0" borderId="10" xfId="1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0" fontId="7" fillId="2" borderId="2" xfId="0" applyFont="1" applyFill="1" applyBorder="1"/>
    <xf numFmtId="0" fontId="0" fillId="2" borderId="12" xfId="0" applyFill="1" applyBorder="1" applyAlignment="1">
      <alignment horizontal="left"/>
    </xf>
    <xf numFmtId="167" fontId="8" fillId="2" borderId="2" xfId="1" applyNumberFormat="1" applyFont="1" applyFill="1" applyBorder="1" applyAlignment="1">
      <alignment horizontal="right"/>
    </xf>
    <xf numFmtId="167" fontId="6" fillId="3" borderId="12" xfId="1" applyNumberFormat="1" applyFont="1" applyFill="1" applyBorder="1" applyAlignment="1" applyProtection="1">
      <alignment horizontal="right" vertical="center"/>
    </xf>
    <xf numFmtId="167" fontId="1" fillId="3" borderId="10" xfId="1" applyNumberFormat="1" applyFont="1" applyFill="1" applyBorder="1" applyAlignment="1" applyProtection="1">
      <alignment horizontal="right" vertical="center"/>
    </xf>
    <xf numFmtId="166" fontId="1" fillId="0" borderId="0" xfId="0" applyNumberFormat="1" applyFont="1" applyBorder="1" applyAlignment="1" applyProtection="1">
      <alignment horizontal="left"/>
    </xf>
    <xf numFmtId="4" fontId="9" fillId="0" borderId="0" xfId="1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167" fontId="7" fillId="2" borderId="4" xfId="1" applyNumberFormat="1" applyFont="1" applyFill="1" applyBorder="1" applyAlignment="1" applyProtection="1">
      <alignment horizontal="center"/>
    </xf>
    <xf numFmtId="167" fontId="7" fillId="2" borderId="13" xfId="1" applyNumberFormat="1" applyFont="1" applyFill="1" applyBorder="1" applyAlignment="1" applyProtection="1">
      <alignment horizontal="center"/>
    </xf>
    <xf numFmtId="167" fontId="7" fillId="2" borderId="5" xfId="1" applyNumberFormat="1" applyFont="1" applyFill="1" applyBorder="1" applyAlignment="1" applyProtection="1">
      <alignment horizontal="center"/>
    </xf>
    <xf numFmtId="0" fontId="14" fillId="2" borderId="4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abSelected="1" zoomScaleNormal="100" workbookViewId="0">
      <selection activeCell="B4" sqref="B4"/>
    </sheetView>
  </sheetViews>
  <sheetFormatPr defaultRowHeight="12" x14ac:dyDescent="0.2"/>
  <cols>
    <col min="1" max="1" width="22.5703125" style="38"/>
    <col min="2" max="2" width="16.5703125" style="38"/>
    <col min="3" max="3" width="9.28515625" style="38"/>
    <col min="4" max="4" width="18.7109375" style="38" customWidth="1"/>
    <col min="5" max="5" width="15.42578125" style="38"/>
    <col min="6" max="6" width="1.140625" style="38"/>
    <col min="7" max="7" width="17.7109375" style="38"/>
    <col min="8" max="8" width="22.5703125" style="38"/>
    <col min="9" max="9" width="33.28515625" style="38"/>
    <col min="10" max="10" width="13" style="38"/>
    <col min="11" max="11" width="9.42578125" style="38"/>
    <col min="12" max="12" width="13" style="38"/>
    <col min="13" max="13" width="10.7109375" style="38"/>
    <col min="14" max="15" width="14.140625" style="38"/>
    <col min="16" max="16" width="17.7109375" style="38"/>
    <col min="17" max="17" width="15.42578125" style="38"/>
    <col min="18" max="18" width="19" style="38"/>
    <col min="19" max="19" width="15.42578125" style="38"/>
    <col min="20" max="20" width="19" style="38"/>
    <col min="21" max="21" width="17.7109375" style="38"/>
    <col min="22" max="23" width="9.28515625" style="38"/>
    <col min="24" max="24" width="11.7109375" style="38"/>
    <col min="25" max="1025" width="9.28515625" style="38"/>
    <col min="1026" max="16384" width="9.140625" style="38"/>
  </cols>
  <sheetData>
    <row r="1" spans="1:13" x14ac:dyDescent="0.2">
      <c r="A1" s="38" t="s">
        <v>0</v>
      </c>
      <c r="B1" s="38">
        <v>6</v>
      </c>
      <c r="D1" s="38" t="s">
        <v>1</v>
      </c>
      <c r="G1" s="38" t="s">
        <v>2</v>
      </c>
    </row>
    <row r="2" spans="1:13" x14ac:dyDescent="0.2">
      <c r="A2" s="38" t="s">
        <v>3</v>
      </c>
      <c r="B2" s="38">
        <v>8</v>
      </c>
      <c r="D2" s="39" t="s">
        <v>21</v>
      </c>
      <c r="E2" s="39" t="s">
        <v>22</v>
      </c>
      <c r="F2" s="39"/>
      <c r="G2" s="39" t="s">
        <v>4</v>
      </c>
      <c r="H2" s="39"/>
      <c r="I2" s="39"/>
      <c r="J2" s="39"/>
      <c r="K2" s="39"/>
      <c r="L2" s="39"/>
      <c r="M2" s="39"/>
    </row>
    <row r="3" spans="1:13" x14ac:dyDescent="0.2">
      <c r="A3" s="38" t="s">
        <v>5</v>
      </c>
      <c r="B3" s="38">
        <v>20</v>
      </c>
      <c r="D3" s="38" t="s">
        <v>23</v>
      </c>
      <c r="E3" s="40">
        <v>41068</v>
      </c>
      <c r="F3" s="39"/>
      <c r="G3" s="39" t="s">
        <v>6</v>
      </c>
      <c r="H3" s="39"/>
      <c r="I3" s="39"/>
      <c r="J3" s="39"/>
      <c r="K3" s="39"/>
      <c r="L3" s="39"/>
      <c r="M3" s="39"/>
    </row>
    <row r="4" spans="1:13" x14ac:dyDescent="0.2">
      <c r="A4" s="38" t="s">
        <v>7</v>
      </c>
      <c r="B4" s="38" t="s">
        <v>51</v>
      </c>
      <c r="D4" s="38" t="s">
        <v>24</v>
      </c>
      <c r="G4" s="38" t="s">
        <v>8</v>
      </c>
    </row>
    <row r="5" spans="1:13" x14ac:dyDescent="0.2">
      <c r="A5" s="38" t="s">
        <v>9</v>
      </c>
      <c r="B5" s="38" t="s">
        <v>10</v>
      </c>
      <c r="D5" s="38" t="s">
        <v>25</v>
      </c>
      <c r="G5" s="38" t="s">
        <v>11</v>
      </c>
    </row>
    <row r="6" spans="1:13" x14ac:dyDescent="0.2">
      <c r="A6" s="38" t="s">
        <v>12</v>
      </c>
      <c r="B6" s="38" t="s">
        <v>13</v>
      </c>
      <c r="D6" s="38" t="s">
        <v>26</v>
      </c>
      <c r="E6" s="38" t="s">
        <v>27</v>
      </c>
      <c r="G6" s="38" t="s">
        <v>14</v>
      </c>
    </row>
    <row r="7" spans="1:13" x14ac:dyDescent="0.2">
      <c r="A7" s="38" t="s">
        <v>15</v>
      </c>
      <c r="B7" s="38" t="s">
        <v>78</v>
      </c>
      <c r="D7" s="38" t="s">
        <v>28</v>
      </c>
      <c r="G7" s="38" t="s">
        <v>16</v>
      </c>
    </row>
    <row r="8" spans="1:13" x14ac:dyDescent="0.2">
      <c r="A8" s="38" t="s">
        <v>17</v>
      </c>
      <c r="D8" s="38" t="s">
        <v>29</v>
      </c>
      <c r="G8" s="38" t="s">
        <v>18</v>
      </c>
    </row>
    <row r="9" spans="1:13" x14ac:dyDescent="0.2">
      <c r="D9" s="38" t="s">
        <v>30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"/>
  <sheetViews>
    <sheetView topLeftCell="D1" zoomScaleNormal="100" workbookViewId="0">
      <selection activeCell="Q7" sqref="Q7"/>
    </sheetView>
  </sheetViews>
  <sheetFormatPr defaultRowHeight="15" x14ac:dyDescent="0.25"/>
  <cols>
    <col min="1" max="1" width="5.28515625" style="1" customWidth="1"/>
    <col min="2" max="2" width="11" style="14" customWidth="1"/>
    <col min="3" max="3" width="52.85546875" style="19" customWidth="1"/>
    <col min="4" max="4" width="8" style="43" customWidth="1"/>
    <col min="5" max="5" width="9.140625" style="43" customWidth="1"/>
    <col min="6" max="6" width="7" style="43" customWidth="1"/>
    <col min="7" max="7" width="9.140625" style="43" customWidth="1"/>
    <col min="8" max="8" width="7.140625" style="43" customWidth="1"/>
    <col min="9" max="9" width="9.140625" style="43" customWidth="1"/>
    <col min="10" max="10" width="7" style="43" customWidth="1"/>
    <col min="11" max="17" width="9.140625" style="43" customWidth="1"/>
    <col min="18" max="18" width="9.5703125" style="28" customWidth="1"/>
    <col min="19" max="19" width="8.85546875" style="20" customWidth="1"/>
    <col min="20" max="20" width="15.140625" style="20" customWidth="1"/>
    <col min="21" max="21" width="12.7109375" style="17" customWidth="1"/>
    <col min="22" max="22" width="9.28515625" style="23"/>
    <col min="23" max="23" width="15" style="23" customWidth="1"/>
    <col min="24" max="24" width="14.42578125" style="2" customWidth="1"/>
    <col min="25" max="25" width="9.28515625" style="2"/>
    <col min="26" max="1032" width="8.5703125"/>
  </cols>
  <sheetData>
    <row r="1" spans="1:25" ht="15.75" x14ac:dyDescent="0.25">
      <c r="A1" s="13" t="e">
        <f>VLOOKUP("area_title",global!$D$2:$E$28,2,0)</f>
        <v>#N/A</v>
      </c>
    </row>
    <row r="2" spans="1:25" ht="16.5" x14ac:dyDescent="0.35">
      <c r="A2" s="12" t="s">
        <v>44</v>
      </c>
      <c r="B2" s="12"/>
    </row>
    <row r="3" spans="1:25" ht="15" customHeight="1" x14ac:dyDescent="0.25">
      <c r="A3" s="11" t="s">
        <v>32</v>
      </c>
      <c r="B3" s="77" t="str">
        <f>VLOOKUP("spanm",global!$D$2:$E$28,2,0)</f>
        <v>Clubmed</v>
      </c>
      <c r="C3" s="77"/>
      <c r="D3" s="41"/>
      <c r="E3" s="41"/>
      <c r="F3" s="41"/>
      <c r="G3" s="41"/>
      <c r="H3" s="41"/>
      <c r="I3" s="41"/>
      <c r="J3" s="41"/>
      <c r="K3" s="41"/>
      <c r="L3" s="69"/>
      <c r="M3" s="69"/>
      <c r="N3" s="75"/>
      <c r="O3" s="75"/>
      <c r="P3" s="69"/>
      <c r="Q3" s="69"/>
      <c r="R3" s="29"/>
      <c r="S3" s="21" t="s">
        <v>31</v>
      </c>
      <c r="T3" s="76" t="e">
        <f>CONCATENATE(VLOOKUP("tgl1",global!$D$2:$E$8,2,0), " to ", VLOOKUP("tgl2",global!$D$2:$E$8,2,0))</f>
        <v>#N/A</v>
      </c>
      <c r="U3" s="76"/>
    </row>
    <row r="4" spans="1:25" s="10" customFormat="1" ht="15.75" customHeight="1" x14ac:dyDescent="0.25">
      <c r="A4" s="8"/>
      <c r="B4" s="70"/>
      <c r="C4" s="15"/>
      <c r="D4" s="81" t="s">
        <v>54</v>
      </c>
      <c r="E4" s="82"/>
      <c r="F4" s="81" t="s">
        <v>68</v>
      </c>
      <c r="G4" s="82"/>
      <c r="H4" s="81" t="s">
        <v>55</v>
      </c>
      <c r="I4" s="82"/>
      <c r="J4" s="81" t="s">
        <v>56</v>
      </c>
      <c r="K4" s="82"/>
      <c r="L4" s="81" t="s">
        <v>69</v>
      </c>
      <c r="M4" s="82"/>
      <c r="N4" s="81" t="s">
        <v>72</v>
      </c>
      <c r="O4" s="82"/>
      <c r="P4" s="81" t="s">
        <v>75</v>
      </c>
      <c r="Q4" s="82"/>
      <c r="R4" s="30"/>
      <c r="S4" s="72" t="s">
        <v>37</v>
      </c>
      <c r="T4" s="78" t="s">
        <v>42</v>
      </c>
      <c r="U4" s="79"/>
      <c r="V4" s="80"/>
      <c r="W4" s="24" t="s">
        <v>43</v>
      </c>
      <c r="X4" s="22"/>
      <c r="Y4" s="9"/>
    </row>
    <row r="5" spans="1:25" ht="15.75" customHeight="1" x14ac:dyDescent="0.25">
      <c r="A5" s="50" t="s">
        <v>66</v>
      </c>
      <c r="B5" s="71" t="s">
        <v>67</v>
      </c>
      <c r="C5" s="51" t="s">
        <v>35</v>
      </c>
      <c r="D5" s="52" t="s">
        <v>36</v>
      </c>
      <c r="E5" s="52" t="s">
        <v>57</v>
      </c>
      <c r="F5" s="53" t="s">
        <v>36</v>
      </c>
      <c r="G5" s="52" t="s">
        <v>57</v>
      </c>
      <c r="H5" s="53" t="s">
        <v>36</v>
      </c>
      <c r="I5" s="52" t="s">
        <v>57</v>
      </c>
      <c r="J5" s="53" t="s">
        <v>36</v>
      </c>
      <c r="K5" s="52" t="s">
        <v>57</v>
      </c>
      <c r="L5" s="53" t="s">
        <v>36</v>
      </c>
      <c r="M5" s="52" t="s">
        <v>57</v>
      </c>
      <c r="N5" s="53" t="s">
        <v>36</v>
      </c>
      <c r="O5" s="52" t="s">
        <v>57</v>
      </c>
      <c r="P5" s="53" t="s">
        <v>36</v>
      </c>
      <c r="Q5" s="52" t="s">
        <v>57</v>
      </c>
      <c r="R5" s="54" t="s">
        <v>36</v>
      </c>
      <c r="S5" s="73" t="s">
        <v>38</v>
      </c>
      <c r="T5" s="55" t="s">
        <v>39</v>
      </c>
      <c r="U5" s="74" t="s">
        <v>40</v>
      </c>
      <c r="V5" s="56" t="s">
        <v>41</v>
      </c>
      <c r="W5" s="57" t="s">
        <v>41</v>
      </c>
      <c r="X5" s="58" t="s">
        <v>33</v>
      </c>
    </row>
    <row r="6" spans="1:25" s="6" customFormat="1" ht="12" x14ac:dyDescent="0.2">
      <c r="A6" s="59" t="s">
        <v>19</v>
      </c>
      <c r="B6" s="60" t="s">
        <v>45</v>
      </c>
      <c r="C6" s="61" t="s">
        <v>11</v>
      </c>
      <c r="D6" s="62" t="s">
        <v>58</v>
      </c>
      <c r="E6" s="63" t="s">
        <v>59</v>
      </c>
      <c r="F6" s="62" t="s">
        <v>60</v>
      </c>
      <c r="G6" s="63" t="s">
        <v>61</v>
      </c>
      <c r="H6" s="62" t="s">
        <v>62</v>
      </c>
      <c r="I6" s="63" t="s">
        <v>63</v>
      </c>
      <c r="J6" s="62" t="s">
        <v>64</v>
      </c>
      <c r="K6" s="63" t="s">
        <v>65</v>
      </c>
      <c r="L6" s="62" t="s">
        <v>70</v>
      </c>
      <c r="M6" s="63" t="s">
        <v>71</v>
      </c>
      <c r="N6" s="62" t="s">
        <v>73</v>
      </c>
      <c r="O6" s="63" t="s">
        <v>74</v>
      </c>
      <c r="P6" s="62" t="s">
        <v>76</v>
      </c>
      <c r="Q6" s="63" t="s">
        <v>77</v>
      </c>
      <c r="R6" s="64" t="s">
        <v>46</v>
      </c>
      <c r="S6" s="65" t="s">
        <v>47</v>
      </c>
      <c r="T6" s="66" t="s">
        <v>16</v>
      </c>
      <c r="U6" s="66" t="s">
        <v>48</v>
      </c>
      <c r="V6" s="66" t="s">
        <v>49</v>
      </c>
      <c r="W6" s="67" t="s">
        <v>50</v>
      </c>
      <c r="X6" s="68" t="s">
        <v>34</v>
      </c>
      <c r="Y6" s="7" t="s">
        <v>20</v>
      </c>
    </row>
    <row r="7" spans="1:25" s="5" customFormat="1" ht="13.5" thickBot="1" x14ac:dyDescent="0.25">
      <c r="A7" s="4"/>
      <c r="C7" s="16"/>
      <c r="D7" s="44"/>
      <c r="E7" s="45"/>
      <c r="F7" s="44"/>
      <c r="G7" s="45"/>
      <c r="H7" s="44"/>
      <c r="I7" s="45"/>
      <c r="J7" s="44"/>
      <c r="K7" s="45"/>
      <c r="L7" s="44"/>
      <c r="M7" s="45"/>
      <c r="N7" s="44"/>
      <c r="O7" s="45"/>
      <c r="P7" s="44"/>
      <c r="Q7" s="45"/>
      <c r="R7" s="31"/>
      <c r="S7" s="25"/>
      <c r="T7" s="26"/>
      <c r="U7" s="26"/>
      <c r="V7" s="26"/>
      <c r="W7" s="27"/>
      <c r="X7" s="18"/>
      <c r="Y7" s="3"/>
    </row>
    <row r="8" spans="1:25" s="5" customFormat="1" ht="18" customHeight="1" thickTop="1" thickBot="1" x14ac:dyDescent="0.25">
      <c r="A8" s="32"/>
      <c r="B8" s="32"/>
      <c r="C8" s="42" t="s">
        <v>53</v>
      </c>
      <c r="D8" s="46">
        <f t="shared" ref="D8:K8" si="0">SUM(D6:D7)</f>
        <v>0</v>
      </c>
      <c r="E8" s="47">
        <f t="shared" si="0"/>
        <v>0</v>
      </c>
      <c r="F8" s="46">
        <f t="shared" si="0"/>
        <v>0</v>
      </c>
      <c r="G8" s="47">
        <f t="shared" si="0"/>
        <v>0</v>
      </c>
      <c r="H8" s="46">
        <f t="shared" si="0"/>
        <v>0</v>
      </c>
      <c r="I8" s="47">
        <f t="shared" si="0"/>
        <v>0</v>
      </c>
      <c r="J8" s="46">
        <f t="shared" si="0"/>
        <v>0</v>
      </c>
      <c r="K8" s="47">
        <f t="shared" si="0"/>
        <v>0</v>
      </c>
      <c r="L8" s="46">
        <f t="shared" ref="L8:O8" si="1">SUM(L6:L7)</f>
        <v>0</v>
      </c>
      <c r="M8" s="47">
        <f t="shared" si="1"/>
        <v>0</v>
      </c>
      <c r="N8" s="46">
        <f t="shared" si="1"/>
        <v>0</v>
      </c>
      <c r="O8" s="47">
        <f t="shared" si="1"/>
        <v>0</v>
      </c>
      <c r="P8" s="46">
        <f t="shared" ref="P8:Q8" si="2">SUM(P6:P7)</f>
        <v>0</v>
      </c>
      <c r="Q8" s="47">
        <f t="shared" si="2"/>
        <v>0</v>
      </c>
      <c r="R8" s="33">
        <f t="shared" ref="R8" si="3">SUM(R6:R7)</f>
        <v>0</v>
      </c>
      <c r="S8" s="34"/>
      <c r="T8" s="34">
        <f>SUM(T6:T7)</f>
        <v>0</v>
      </c>
      <c r="U8" s="34">
        <f>SUM(U6:U7)</f>
        <v>0</v>
      </c>
      <c r="V8" s="34">
        <f>SUM(V6:V7)</f>
        <v>0</v>
      </c>
      <c r="W8" s="35">
        <f>SUM(W6:W7)</f>
        <v>0</v>
      </c>
      <c r="X8" s="32"/>
      <c r="Y8" s="3"/>
    </row>
    <row r="9" spans="1:25" ht="15.75" thickTop="1" x14ac:dyDescent="0.25"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</row>
    <row r="10" spans="1:25" x14ac:dyDescent="0.25"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W10" s="36" t="s">
        <v>52</v>
      </c>
      <c r="X10" s="37" t="e">
        <f>VLOOKUP("rpt",global!$D$2:$E$28,2,0)</f>
        <v>#N/A</v>
      </c>
    </row>
  </sheetData>
  <mergeCells count="10">
    <mergeCell ref="T3:U3"/>
    <mergeCell ref="B3:C3"/>
    <mergeCell ref="T4:V4"/>
    <mergeCell ref="D4:E4"/>
    <mergeCell ref="F4:G4"/>
    <mergeCell ref="H4:I4"/>
    <mergeCell ref="J4:K4"/>
    <mergeCell ref="L4:M4"/>
    <mergeCell ref="P4:Q4"/>
    <mergeCell ref="N4:O4"/>
  </mergeCells>
  <pageMargins left="0.7" right="0.7" top="0.75" bottom="0.75" header="0.51180555555555496" footer="0.51180555555555496"/>
  <pageSetup firstPageNumber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retail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Lenovo</cp:lastModifiedBy>
  <cp:revision>0</cp:revision>
  <dcterms:created xsi:type="dcterms:W3CDTF">2012-04-11T13:32:51Z</dcterms:created>
  <dcterms:modified xsi:type="dcterms:W3CDTF">2019-12-20T04:08:29Z</dcterms:modified>
</cp:coreProperties>
</file>