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web\steiner\xls\xls\"/>
    </mc:Choice>
  </mc:AlternateContent>
  <bookViews>
    <workbookView xWindow="0" yWindow="0" windowWidth="15480" windowHeight="8190" tabRatio="680" activeTab="2"/>
  </bookViews>
  <sheets>
    <sheet name="Report" sheetId="3" r:id="rId1"/>
    <sheet name="Data" sheetId="4" r:id="rId2"/>
    <sheet name="Total" sheetId="29" r:id="rId3"/>
    <sheet name="Summary" sheetId="31" r:id="rId4"/>
    <sheet name="Spa 1" sheetId="9" r:id="rId5"/>
    <sheet name="Spa 2" sheetId="19" r:id="rId6"/>
    <sheet name="Spa 3" sheetId="20" r:id="rId7"/>
    <sheet name="Spa 4" sheetId="21" r:id="rId8"/>
    <sheet name="Spa 5" sheetId="22" r:id="rId9"/>
    <sheet name="Spa 6" sheetId="23" r:id="rId10"/>
    <sheet name="Spa 7" sheetId="24" r:id="rId11"/>
    <sheet name="Spa 8" sheetId="25" r:id="rId12"/>
    <sheet name="Spa 9" sheetId="26" r:id="rId13"/>
    <sheet name="Spa 10" sheetId="27" r:id="rId14"/>
    <sheet name="Spa 11" sheetId="82" r:id="rId15"/>
    <sheet name="Spa 12" sheetId="83" r:id="rId16"/>
    <sheet name="Spa 13" sheetId="84" r:id="rId17"/>
    <sheet name="Spa 14" sheetId="85" r:id="rId18"/>
    <sheet name="Daily" sheetId="36" r:id="rId19"/>
  </sheets>
  <calcPr calcId="152511"/>
</workbook>
</file>

<file path=xl/calcChain.xml><?xml version="1.0" encoding="utf-8"?>
<calcChain xmlns="http://schemas.openxmlformats.org/spreadsheetml/2006/main">
  <c r="J38" i="29" l="1"/>
  <c r="H38" i="29"/>
  <c r="G38" i="29"/>
  <c r="F38" i="29"/>
  <c r="E38" i="29"/>
  <c r="C38" i="29"/>
  <c r="B38" i="29"/>
  <c r="T57" i="36"/>
  <c r="S57" i="36"/>
  <c r="C55" i="36"/>
  <c r="E54" i="36"/>
  <c r="J57" i="36"/>
  <c r="B54" i="36"/>
  <c r="D57" i="36"/>
  <c r="E56" i="36"/>
  <c r="J54" i="36"/>
  <c r="D54" i="36"/>
  <c r="J56" i="36"/>
  <c r="C57" i="36"/>
  <c r="D56" i="36"/>
  <c r="E57" i="36"/>
  <c r="C56" i="36"/>
  <c r="B55" i="36"/>
  <c r="J55" i="36"/>
  <c r="B56" i="36"/>
  <c r="D55" i="36"/>
  <c r="C54" i="36"/>
  <c r="B57" i="36"/>
  <c r="E55" i="36"/>
  <c r="M57" i="36" l="1"/>
  <c r="P57" i="36" l="1"/>
  <c r="H57" i="36"/>
  <c r="T56" i="36"/>
  <c r="S56" i="36"/>
  <c r="M56" i="36" l="1"/>
  <c r="P56" i="36" l="1"/>
  <c r="H56" i="36"/>
  <c r="T55" i="36"/>
  <c r="S55" i="36"/>
  <c r="M55" i="36" l="1"/>
  <c r="P55" i="36" l="1"/>
  <c r="H55" i="36"/>
  <c r="T54" i="36"/>
  <c r="S54" i="36"/>
  <c r="M54" i="36" l="1"/>
  <c r="I20" i="36"/>
  <c r="I22" i="36"/>
  <c r="B22" i="36"/>
  <c r="I21" i="36"/>
  <c r="B21" i="36"/>
  <c r="B23" i="36"/>
  <c r="I23" i="36"/>
  <c r="B20" i="36"/>
  <c r="G54" i="36" l="1"/>
  <c r="G55" i="36"/>
  <c r="G56" i="36"/>
  <c r="G57" i="36"/>
  <c r="P54" i="36"/>
  <c r="H54" i="36"/>
  <c r="L23" i="36"/>
  <c r="P23" i="36" l="1"/>
  <c r="E23" i="36"/>
  <c r="L22" i="36" l="1"/>
  <c r="S23" i="36"/>
  <c r="P22" i="36" l="1"/>
  <c r="E22" i="36"/>
  <c r="H23" i="36"/>
  <c r="O23" i="36"/>
  <c r="L21" i="36" l="1"/>
  <c r="S22" i="36"/>
  <c r="P21" i="36" l="1"/>
  <c r="E21" i="36"/>
  <c r="H22" i="36"/>
  <c r="O22" i="36"/>
  <c r="L20" i="36" l="1"/>
  <c r="S21" i="36"/>
  <c r="P20" i="36" l="1"/>
  <c r="E20" i="36"/>
  <c r="O21" i="36"/>
  <c r="H21" i="36"/>
  <c r="R82" i="85"/>
  <c r="Q82" i="85"/>
  <c r="L82" i="85"/>
  <c r="M82" i="85" s="1"/>
  <c r="F82" i="85"/>
  <c r="G82" i="85" s="1"/>
  <c r="E82" i="85"/>
  <c r="D82" i="85"/>
  <c r="C82" i="85"/>
  <c r="B82" i="85"/>
  <c r="S80" i="85"/>
  <c r="U80" i="85" s="1"/>
  <c r="N80" i="85"/>
  <c r="O80" i="85" s="1"/>
  <c r="M80" i="85"/>
  <c r="H80" i="85"/>
  <c r="I80" i="85" s="1"/>
  <c r="G80" i="85"/>
  <c r="S79" i="85"/>
  <c r="T79" i="85" s="1"/>
  <c r="N79" i="85"/>
  <c r="O79" i="85" s="1"/>
  <c r="M79" i="85"/>
  <c r="H79" i="85"/>
  <c r="I79" i="85" s="1"/>
  <c r="G79" i="85"/>
  <c r="S78" i="85"/>
  <c r="U78" i="85" s="1"/>
  <c r="O78" i="85"/>
  <c r="N78" i="85"/>
  <c r="M78" i="85"/>
  <c r="H78" i="85"/>
  <c r="I78" i="85" s="1"/>
  <c r="G78" i="85"/>
  <c r="S77" i="85"/>
  <c r="T77" i="85" s="1"/>
  <c r="N77" i="85"/>
  <c r="O77" i="85" s="1"/>
  <c r="M77" i="85"/>
  <c r="I77" i="85"/>
  <c r="H77" i="85"/>
  <c r="G77" i="85"/>
  <c r="S76" i="85"/>
  <c r="U76" i="85" s="1"/>
  <c r="O76" i="85"/>
  <c r="N76" i="85"/>
  <c r="M76" i="85"/>
  <c r="H76" i="85"/>
  <c r="I76" i="85" s="1"/>
  <c r="G76" i="85"/>
  <c r="S75" i="85"/>
  <c r="T75" i="85" s="1"/>
  <c r="N75" i="85"/>
  <c r="O75" i="85" s="1"/>
  <c r="M75" i="85"/>
  <c r="H75" i="85"/>
  <c r="I75" i="85" s="1"/>
  <c r="G75" i="85"/>
  <c r="T74" i="85"/>
  <c r="S74" i="85"/>
  <c r="U74" i="85" s="1"/>
  <c r="N74" i="85"/>
  <c r="O74" i="85" s="1"/>
  <c r="M74" i="85"/>
  <c r="H74" i="85"/>
  <c r="I74" i="85" s="1"/>
  <c r="G74" i="85"/>
  <c r="S73" i="85"/>
  <c r="T73" i="85" s="1"/>
  <c r="N73" i="85"/>
  <c r="O73" i="85" s="1"/>
  <c r="M73" i="85"/>
  <c r="H73" i="85"/>
  <c r="I73" i="85" s="1"/>
  <c r="G73" i="85"/>
  <c r="S72" i="85"/>
  <c r="U72" i="85" s="1"/>
  <c r="N72" i="85"/>
  <c r="O72" i="85" s="1"/>
  <c r="M72" i="85"/>
  <c r="H72" i="85"/>
  <c r="I72" i="85" s="1"/>
  <c r="G72" i="85"/>
  <c r="S71" i="85"/>
  <c r="T71" i="85" s="1"/>
  <c r="N71" i="85"/>
  <c r="O71" i="85" s="1"/>
  <c r="M71" i="85"/>
  <c r="H71" i="85"/>
  <c r="I71" i="85" s="1"/>
  <c r="G71" i="85"/>
  <c r="T70" i="85"/>
  <c r="S70" i="85"/>
  <c r="U70" i="85" s="1"/>
  <c r="O70" i="85"/>
  <c r="N70" i="85"/>
  <c r="M70" i="85"/>
  <c r="H70" i="85"/>
  <c r="I70" i="85" s="1"/>
  <c r="G70" i="85"/>
  <c r="S69" i="85"/>
  <c r="T69" i="85" s="1"/>
  <c r="N69" i="85"/>
  <c r="O69" i="85" s="1"/>
  <c r="M69" i="85"/>
  <c r="I69" i="85"/>
  <c r="H69" i="85"/>
  <c r="G69" i="85"/>
  <c r="S68" i="85"/>
  <c r="U68" i="85" s="1"/>
  <c r="N68" i="85"/>
  <c r="O68" i="85" s="1"/>
  <c r="M68" i="85"/>
  <c r="H68" i="85"/>
  <c r="I68" i="85" s="1"/>
  <c r="G68" i="85"/>
  <c r="S67" i="85"/>
  <c r="T67" i="85" s="1"/>
  <c r="N67" i="85"/>
  <c r="O67" i="85" s="1"/>
  <c r="M67" i="85"/>
  <c r="H67" i="85"/>
  <c r="I67" i="85" s="1"/>
  <c r="G67" i="85"/>
  <c r="T66" i="85"/>
  <c r="S66" i="85"/>
  <c r="U66" i="85" s="1"/>
  <c r="O66" i="85"/>
  <c r="N66" i="85"/>
  <c r="M66" i="85"/>
  <c r="H66" i="85"/>
  <c r="I66" i="85" s="1"/>
  <c r="G66" i="85"/>
  <c r="S65" i="85"/>
  <c r="T65" i="85" s="1"/>
  <c r="N65" i="85"/>
  <c r="O65" i="85" s="1"/>
  <c r="M65" i="85"/>
  <c r="H65" i="85"/>
  <c r="I65" i="85" s="1"/>
  <c r="G65" i="85"/>
  <c r="S64" i="85"/>
  <c r="U64" i="85" s="1"/>
  <c r="N64" i="85"/>
  <c r="O64" i="85" s="1"/>
  <c r="M64" i="85"/>
  <c r="H64" i="85"/>
  <c r="I64" i="85" s="1"/>
  <c r="G64" i="85"/>
  <c r="S63" i="85"/>
  <c r="T63" i="85" s="1"/>
  <c r="N63" i="85"/>
  <c r="O63" i="85" s="1"/>
  <c r="M63" i="85"/>
  <c r="I63" i="85"/>
  <c r="H63" i="85"/>
  <c r="G63" i="85"/>
  <c r="S62" i="85"/>
  <c r="U62" i="85" s="1"/>
  <c r="N62" i="85"/>
  <c r="O62" i="85" s="1"/>
  <c r="M62" i="85"/>
  <c r="H62" i="85"/>
  <c r="I62" i="85" s="1"/>
  <c r="G62" i="85"/>
  <c r="S61" i="85"/>
  <c r="T61" i="85" s="1"/>
  <c r="N61" i="85"/>
  <c r="O61" i="85" s="1"/>
  <c r="M61" i="85"/>
  <c r="H61" i="85"/>
  <c r="I61" i="85" s="1"/>
  <c r="G61" i="85"/>
  <c r="T60" i="85"/>
  <c r="S60" i="85"/>
  <c r="U60" i="85" s="1"/>
  <c r="O60" i="85"/>
  <c r="N60" i="85"/>
  <c r="M60" i="85"/>
  <c r="H60" i="85"/>
  <c r="I60" i="85" s="1"/>
  <c r="G60" i="85"/>
  <c r="S59" i="85"/>
  <c r="T59" i="85" s="1"/>
  <c r="N59" i="85"/>
  <c r="O59" i="85" s="1"/>
  <c r="M59" i="85"/>
  <c r="I59" i="85"/>
  <c r="H59" i="85"/>
  <c r="G59" i="85"/>
  <c r="S58" i="85"/>
  <c r="U58" i="85" s="1"/>
  <c r="N58" i="85"/>
  <c r="O58" i="85" s="1"/>
  <c r="M58" i="85"/>
  <c r="H58" i="85"/>
  <c r="I58" i="85" s="1"/>
  <c r="G58" i="85"/>
  <c r="S57" i="85"/>
  <c r="T57" i="85" s="1"/>
  <c r="N57" i="85"/>
  <c r="O57" i="85" s="1"/>
  <c r="M57" i="85"/>
  <c r="H57" i="85"/>
  <c r="I57" i="85" s="1"/>
  <c r="G57" i="85"/>
  <c r="T56" i="85"/>
  <c r="S56" i="85"/>
  <c r="U56" i="85" s="1"/>
  <c r="O56" i="85"/>
  <c r="N56" i="85"/>
  <c r="M56" i="85"/>
  <c r="H56" i="85"/>
  <c r="I56" i="85" s="1"/>
  <c r="G56" i="85"/>
  <c r="S55" i="85"/>
  <c r="T55" i="85" s="1"/>
  <c r="N55" i="85"/>
  <c r="O55" i="85" s="1"/>
  <c r="M55" i="85"/>
  <c r="I55" i="85"/>
  <c r="H55" i="85"/>
  <c r="G55" i="85"/>
  <c r="S54" i="85"/>
  <c r="U54" i="85" s="1"/>
  <c r="O54" i="85"/>
  <c r="N54" i="85"/>
  <c r="M54" i="85"/>
  <c r="H54" i="85"/>
  <c r="I54" i="85" s="1"/>
  <c r="G54" i="85"/>
  <c r="S53" i="85"/>
  <c r="T53" i="85" s="1"/>
  <c r="N53" i="85"/>
  <c r="M53" i="85"/>
  <c r="I53" i="85"/>
  <c r="H53" i="85"/>
  <c r="G53" i="85"/>
  <c r="T52" i="85"/>
  <c r="S52" i="85"/>
  <c r="U52" i="85" s="1"/>
  <c r="O52" i="85"/>
  <c r="N52" i="85"/>
  <c r="M52" i="85"/>
  <c r="H52" i="85"/>
  <c r="I52" i="85" s="1"/>
  <c r="G52" i="85"/>
  <c r="S51" i="85"/>
  <c r="T51" i="85" s="1"/>
  <c r="N51" i="85"/>
  <c r="O51" i="85" s="1"/>
  <c r="M51" i="85"/>
  <c r="I51" i="85"/>
  <c r="H51" i="85"/>
  <c r="G51" i="85"/>
  <c r="L41" i="85"/>
  <c r="M41" i="85" s="1"/>
  <c r="B41" i="85"/>
  <c r="C41" i="85" s="1"/>
  <c r="AD40" i="85"/>
  <c r="V40" i="85"/>
  <c r="W40" i="85" s="1"/>
  <c r="M40" i="85"/>
  <c r="C40" i="85"/>
  <c r="AD39" i="85"/>
  <c r="W39" i="85"/>
  <c r="V39" i="85"/>
  <c r="M39" i="85"/>
  <c r="C39" i="85"/>
  <c r="AD38" i="85"/>
  <c r="V38" i="85"/>
  <c r="W38" i="85" s="1"/>
  <c r="M38" i="85"/>
  <c r="C38" i="85"/>
  <c r="AD37" i="85"/>
  <c r="V37" i="85"/>
  <c r="W37" i="85" s="1"/>
  <c r="M37" i="85"/>
  <c r="C37" i="85"/>
  <c r="AD36" i="85"/>
  <c r="V36" i="85"/>
  <c r="W36" i="85" s="1"/>
  <c r="M36" i="85"/>
  <c r="C36" i="85"/>
  <c r="AD35" i="85"/>
  <c r="V35" i="85"/>
  <c r="W35" i="85" s="1"/>
  <c r="M35" i="85"/>
  <c r="C35" i="85"/>
  <c r="AD34" i="85"/>
  <c r="V34" i="85"/>
  <c r="W34" i="85" s="1"/>
  <c r="M34" i="85"/>
  <c r="C34" i="85"/>
  <c r="AD33" i="85"/>
  <c r="V33" i="85"/>
  <c r="W33" i="85" s="1"/>
  <c r="M33" i="85"/>
  <c r="C33" i="85"/>
  <c r="AD32" i="85"/>
  <c r="W32" i="85"/>
  <c r="V32" i="85"/>
  <c r="M32" i="85"/>
  <c r="C32" i="85"/>
  <c r="AD31" i="85"/>
  <c r="V31" i="85"/>
  <c r="W31" i="85" s="1"/>
  <c r="M31" i="85"/>
  <c r="C31" i="85"/>
  <c r="AD30" i="85"/>
  <c r="V30" i="85"/>
  <c r="W30" i="85" s="1"/>
  <c r="M30" i="85"/>
  <c r="C30" i="85"/>
  <c r="AD29" i="85"/>
  <c r="V29" i="85"/>
  <c r="W29" i="85" s="1"/>
  <c r="M29" i="85"/>
  <c r="C29" i="85"/>
  <c r="AD28" i="85"/>
  <c r="V28" i="85"/>
  <c r="W28" i="85" s="1"/>
  <c r="M28" i="85"/>
  <c r="C28" i="85"/>
  <c r="AD27" i="85"/>
  <c r="V27" i="85"/>
  <c r="W27" i="85" s="1"/>
  <c r="M27" i="85"/>
  <c r="C27" i="85"/>
  <c r="AD26" i="85"/>
  <c r="V26" i="85"/>
  <c r="W26" i="85" s="1"/>
  <c r="M26" i="85"/>
  <c r="C26" i="85"/>
  <c r="AD25" i="85"/>
  <c r="V25" i="85"/>
  <c r="W25" i="85" s="1"/>
  <c r="M25" i="85"/>
  <c r="C25" i="85"/>
  <c r="AD24" i="85"/>
  <c r="V24" i="85"/>
  <c r="W24" i="85" s="1"/>
  <c r="M24" i="85"/>
  <c r="C24" i="85"/>
  <c r="AD23" i="85"/>
  <c r="W23" i="85"/>
  <c r="V23" i="85"/>
  <c r="M23" i="85"/>
  <c r="C23" i="85"/>
  <c r="AD22" i="85"/>
  <c r="V22" i="85"/>
  <c r="W22" i="85" s="1"/>
  <c r="M22" i="85"/>
  <c r="C22" i="85"/>
  <c r="AD21" i="85"/>
  <c r="W21" i="85"/>
  <c r="V21" i="85"/>
  <c r="M21" i="85"/>
  <c r="C21" i="85"/>
  <c r="AD20" i="85"/>
  <c r="W20" i="85"/>
  <c r="V20" i="85"/>
  <c r="M20" i="85"/>
  <c r="C20" i="85"/>
  <c r="AD19" i="85"/>
  <c r="V19" i="85"/>
  <c r="W19" i="85" s="1"/>
  <c r="M19" i="85"/>
  <c r="C19" i="85"/>
  <c r="AD18" i="85"/>
  <c r="V18" i="85"/>
  <c r="W18" i="85" s="1"/>
  <c r="M18" i="85"/>
  <c r="C18" i="85"/>
  <c r="AD17" i="85"/>
  <c r="W17" i="85"/>
  <c r="V17" i="85"/>
  <c r="M17" i="85"/>
  <c r="C17" i="85"/>
  <c r="AD16" i="85"/>
  <c r="W16" i="85"/>
  <c r="V16" i="85"/>
  <c r="M16" i="85"/>
  <c r="C16" i="85"/>
  <c r="AD15" i="85"/>
  <c r="V15" i="85"/>
  <c r="W15" i="85" s="1"/>
  <c r="M15" i="85"/>
  <c r="C15" i="85"/>
  <c r="AD14" i="85"/>
  <c r="V14" i="85"/>
  <c r="W14" i="85" s="1"/>
  <c r="M14" i="85"/>
  <c r="C14" i="85"/>
  <c r="AD13" i="85"/>
  <c r="W13" i="85"/>
  <c r="V13" i="85"/>
  <c r="M13" i="85"/>
  <c r="C13" i="85"/>
  <c r="AD12" i="85"/>
  <c r="W12" i="85"/>
  <c r="V12" i="85"/>
  <c r="M12" i="85"/>
  <c r="C12" i="85"/>
  <c r="AD11" i="85"/>
  <c r="V11" i="85"/>
  <c r="W11" i="85" s="1"/>
  <c r="M11" i="85"/>
  <c r="C11" i="85"/>
  <c r="AD10" i="85"/>
  <c r="V10" i="85"/>
  <c r="V41" i="85" s="1"/>
  <c r="W41" i="85" s="1"/>
  <c r="R10" i="85"/>
  <c r="O10" i="85"/>
  <c r="O11" i="85" s="1"/>
  <c r="N10" i="85"/>
  <c r="M10" i="85"/>
  <c r="H10" i="85"/>
  <c r="H11" i="85" s="1"/>
  <c r="E10" i="85"/>
  <c r="Y10" i="85" s="1"/>
  <c r="D10" i="85"/>
  <c r="D11" i="85" s="1"/>
  <c r="C10" i="85"/>
  <c r="J3" i="85"/>
  <c r="E3" i="85"/>
  <c r="A10" i="85" s="1"/>
  <c r="A11" i="85" s="1"/>
  <c r="A12" i="85" s="1"/>
  <c r="A13" i="85" s="1"/>
  <c r="A14" i="85" s="1"/>
  <c r="A15" i="85" s="1"/>
  <c r="A16" i="85" s="1"/>
  <c r="A17" i="85" s="1"/>
  <c r="A18" i="85" s="1"/>
  <c r="A19" i="85" s="1"/>
  <c r="A20" i="85" s="1"/>
  <c r="A21" i="85" s="1"/>
  <c r="A22" i="85" s="1"/>
  <c r="A23" i="85" s="1"/>
  <c r="A24" i="85" s="1"/>
  <c r="A25" i="85" s="1"/>
  <c r="A26" i="85" s="1"/>
  <c r="A27" i="85" s="1"/>
  <c r="A28" i="85" s="1"/>
  <c r="A29" i="85" s="1"/>
  <c r="A30" i="85" s="1"/>
  <c r="A31" i="85" s="1"/>
  <c r="A32" i="85" s="1"/>
  <c r="A33" i="85" s="1"/>
  <c r="A34" i="85" s="1"/>
  <c r="A35" i="85" s="1"/>
  <c r="A36" i="85" s="1"/>
  <c r="A37" i="85" s="1"/>
  <c r="A38" i="85" s="1"/>
  <c r="A39" i="85" s="1"/>
  <c r="A40" i="85" s="1"/>
  <c r="R82" i="84"/>
  <c r="Q82" i="84"/>
  <c r="M82" i="84"/>
  <c r="L82" i="84"/>
  <c r="F82" i="84"/>
  <c r="G82" i="84" s="1"/>
  <c r="E82" i="84"/>
  <c r="D82" i="84"/>
  <c r="C82" i="84"/>
  <c r="B82" i="84"/>
  <c r="S80" i="84"/>
  <c r="U80" i="84" s="1"/>
  <c r="N80" i="84"/>
  <c r="O80" i="84" s="1"/>
  <c r="M80" i="84"/>
  <c r="I80" i="84"/>
  <c r="H80" i="84"/>
  <c r="G80" i="84"/>
  <c r="S79" i="84"/>
  <c r="U79" i="84" s="1"/>
  <c r="O79" i="84"/>
  <c r="N79" i="84"/>
  <c r="M79" i="84"/>
  <c r="H79" i="84"/>
  <c r="I79" i="84" s="1"/>
  <c r="G79" i="84"/>
  <c r="S78" i="84"/>
  <c r="U78" i="84" s="1"/>
  <c r="N78" i="84"/>
  <c r="O78" i="84" s="1"/>
  <c r="M78" i="84"/>
  <c r="I78" i="84"/>
  <c r="H78" i="84"/>
  <c r="G78" i="84"/>
  <c r="T77" i="84"/>
  <c r="S77" i="84"/>
  <c r="U77" i="84" s="1"/>
  <c r="O77" i="84"/>
  <c r="N77" i="84"/>
  <c r="M77" i="84"/>
  <c r="H77" i="84"/>
  <c r="I77" i="84" s="1"/>
  <c r="G77" i="84"/>
  <c r="S76" i="84"/>
  <c r="U76" i="84" s="1"/>
  <c r="N76" i="84"/>
  <c r="O76" i="84" s="1"/>
  <c r="M76" i="84"/>
  <c r="I76" i="84"/>
  <c r="H76" i="84"/>
  <c r="G76" i="84"/>
  <c r="T75" i="84"/>
  <c r="S75" i="84"/>
  <c r="U75" i="84" s="1"/>
  <c r="N75" i="84"/>
  <c r="O75" i="84" s="1"/>
  <c r="M75" i="84"/>
  <c r="H75" i="84"/>
  <c r="I75" i="84" s="1"/>
  <c r="G75" i="84"/>
  <c r="S74" i="84"/>
  <c r="U74" i="84" s="1"/>
  <c r="N74" i="84"/>
  <c r="O74" i="84" s="1"/>
  <c r="M74" i="84"/>
  <c r="H74" i="84"/>
  <c r="I74" i="84" s="1"/>
  <c r="G74" i="84"/>
  <c r="T73" i="84"/>
  <c r="S73" i="84"/>
  <c r="U73" i="84" s="1"/>
  <c r="O73" i="84"/>
  <c r="N73" i="84"/>
  <c r="M73" i="84"/>
  <c r="H73" i="84"/>
  <c r="I73" i="84" s="1"/>
  <c r="G73" i="84"/>
  <c r="S72" i="84"/>
  <c r="U72" i="84" s="1"/>
  <c r="N72" i="84"/>
  <c r="O72" i="84" s="1"/>
  <c r="M72" i="84"/>
  <c r="I72" i="84"/>
  <c r="H72" i="84"/>
  <c r="G72" i="84"/>
  <c r="S71" i="84"/>
  <c r="U71" i="84" s="1"/>
  <c r="O71" i="84"/>
  <c r="N71" i="84"/>
  <c r="M71" i="84"/>
  <c r="H71" i="84"/>
  <c r="I71" i="84" s="1"/>
  <c r="G71" i="84"/>
  <c r="S70" i="84"/>
  <c r="U70" i="84" s="1"/>
  <c r="N70" i="84"/>
  <c r="O70" i="84" s="1"/>
  <c r="M70" i="84"/>
  <c r="I70" i="84"/>
  <c r="H70" i="84"/>
  <c r="G70" i="84"/>
  <c r="T69" i="84"/>
  <c r="S69" i="84"/>
  <c r="U69" i="84" s="1"/>
  <c r="O69" i="84"/>
  <c r="N69" i="84"/>
  <c r="M69" i="84"/>
  <c r="H69" i="84"/>
  <c r="I69" i="84" s="1"/>
  <c r="G69" i="84"/>
  <c r="S68" i="84"/>
  <c r="U68" i="84" s="1"/>
  <c r="N68" i="84"/>
  <c r="O68" i="84" s="1"/>
  <c r="M68" i="84"/>
  <c r="I68" i="84"/>
  <c r="H68" i="84"/>
  <c r="G68" i="84"/>
  <c r="T67" i="84"/>
  <c r="S67" i="84"/>
  <c r="U67" i="84" s="1"/>
  <c r="N67" i="84"/>
  <c r="O67" i="84" s="1"/>
  <c r="M67" i="84"/>
  <c r="H67" i="84"/>
  <c r="I67" i="84" s="1"/>
  <c r="G67" i="84"/>
  <c r="S66" i="84"/>
  <c r="U66" i="84" s="1"/>
  <c r="N66" i="84"/>
  <c r="O66" i="84" s="1"/>
  <c r="M66" i="84"/>
  <c r="H66" i="84"/>
  <c r="I66" i="84" s="1"/>
  <c r="G66" i="84"/>
  <c r="S65" i="84"/>
  <c r="T65" i="84" s="1"/>
  <c r="N65" i="84"/>
  <c r="O65" i="84" s="1"/>
  <c r="M65" i="84"/>
  <c r="H65" i="84"/>
  <c r="I65" i="84" s="1"/>
  <c r="G65" i="84"/>
  <c r="S64" i="84"/>
  <c r="U64" i="84" s="1"/>
  <c r="N64" i="84"/>
  <c r="O64" i="84" s="1"/>
  <c r="M64" i="84"/>
  <c r="I64" i="84"/>
  <c r="H64" i="84"/>
  <c r="G64" i="84"/>
  <c r="T63" i="84"/>
  <c r="S63" i="84"/>
  <c r="U63" i="84" s="1"/>
  <c r="O63" i="84"/>
  <c r="N63" i="84"/>
  <c r="M63" i="84"/>
  <c r="H63" i="84"/>
  <c r="I63" i="84" s="1"/>
  <c r="G63" i="84"/>
  <c r="S62" i="84"/>
  <c r="U62" i="84" s="1"/>
  <c r="N62" i="84"/>
  <c r="O62" i="84" s="1"/>
  <c r="M62" i="84"/>
  <c r="I62" i="84"/>
  <c r="H62" i="84"/>
  <c r="G62" i="84"/>
  <c r="T61" i="84"/>
  <c r="S61" i="84"/>
  <c r="U61" i="84" s="1"/>
  <c r="N61" i="84"/>
  <c r="O61" i="84" s="1"/>
  <c r="M61" i="84"/>
  <c r="H61" i="84"/>
  <c r="I61" i="84" s="1"/>
  <c r="G61" i="84"/>
  <c r="S60" i="84"/>
  <c r="U60" i="84" s="1"/>
  <c r="N60" i="84"/>
  <c r="O60" i="84" s="1"/>
  <c r="M60" i="84"/>
  <c r="H60" i="84"/>
  <c r="I60" i="84" s="1"/>
  <c r="G60" i="84"/>
  <c r="T59" i="84"/>
  <c r="S59" i="84"/>
  <c r="U59" i="84" s="1"/>
  <c r="O59" i="84"/>
  <c r="N59" i="84"/>
  <c r="M59" i="84"/>
  <c r="H59" i="84"/>
  <c r="I59" i="84" s="1"/>
  <c r="G59" i="84"/>
  <c r="S58" i="84"/>
  <c r="U58" i="84" s="1"/>
  <c r="N58" i="84"/>
  <c r="O58" i="84" s="1"/>
  <c r="M58" i="84"/>
  <c r="H58" i="84"/>
  <c r="I58" i="84" s="1"/>
  <c r="G58" i="84"/>
  <c r="T57" i="84"/>
  <c r="S57" i="84"/>
  <c r="U57" i="84" s="1"/>
  <c r="N57" i="84"/>
  <c r="O57" i="84" s="1"/>
  <c r="M57" i="84"/>
  <c r="H57" i="84"/>
  <c r="I57" i="84" s="1"/>
  <c r="G57" i="84"/>
  <c r="S56" i="84"/>
  <c r="U56" i="84" s="1"/>
  <c r="N56" i="84"/>
  <c r="O56" i="84" s="1"/>
  <c r="M56" i="84"/>
  <c r="H56" i="84"/>
  <c r="I56" i="84" s="1"/>
  <c r="G56" i="84"/>
  <c r="S55" i="84"/>
  <c r="T55" i="84" s="1"/>
  <c r="N55" i="84"/>
  <c r="O55" i="84" s="1"/>
  <c r="M55" i="84"/>
  <c r="I55" i="84"/>
  <c r="H55" i="84"/>
  <c r="G55" i="84"/>
  <c r="S54" i="84"/>
  <c r="U54" i="84" s="1"/>
  <c r="O54" i="84"/>
  <c r="N54" i="84"/>
  <c r="M54" i="84"/>
  <c r="H54" i="84"/>
  <c r="I54" i="84" s="1"/>
  <c r="G54" i="84"/>
  <c r="S53" i="84"/>
  <c r="T53" i="84" s="1"/>
  <c r="N53" i="84"/>
  <c r="M53" i="84"/>
  <c r="I53" i="84"/>
  <c r="H53" i="84"/>
  <c r="G53" i="84"/>
  <c r="T52" i="84"/>
  <c r="S52" i="84"/>
  <c r="U52" i="84" s="1"/>
  <c r="O52" i="84"/>
  <c r="N52" i="84"/>
  <c r="M52" i="84"/>
  <c r="H52" i="84"/>
  <c r="I52" i="84" s="1"/>
  <c r="G52" i="84"/>
  <c r="S51" i="84"/>
  <c r="T51" i="84" s="1"/>
  <c r="N51" i="84"/>
  <c r="O51" i="84" s="1"/>
  <c r="M51" i="84"/>
  <c r="I51" i="84"/>
  <c r="H51" i="84"/>
  <c r="G51" i="84"/>
  <c r="L41" i="84"/>
  <c r="M41" i="84" s="1"/>
  <c r="B41" i="84"/>
  <c r="C41" i="84" s="1"/>
  <c r="AD40" i="84"/>
  <c r="V40" i="84"/>
  <c r="W40" i="84" s="1"/>
  <c r="M40" i="84"/>
  <c r="C40" i="84"/>
  <c r="AD39" i="84"/>
  <c r="W39" i="84"/>
  <c r="V39" i="84"/>
  <c r="M39" i="84"/>
  <c r="C39" i="84"/>
  <c r="AD38" i="84"/>
  <c r="W38" i="84"/>
  <c r="V38" i="84"/>
  <c r="M38" i="84"/>
  <c r="C38" i="84"/>
  <c r="AD37" i="84"/>
  <c r="W37" i="84"/>
  <c r="V37" i="84"/>
  <c r="M37" i="84"/>
  <c r="C37" i="84"/>
  <c r="AD36" i="84"/>
  <c r="V36" i="84"/>
  <c r="W36" i="84" s="1"/>
  <c r="M36" i="84"/>
  <c r="C36" i="84"/>
  <c r="AD35" i="84"/>
  <c r="V35" i="84"/>
  <c r="W35" i="84" s="1"/>
  <c r="M35" i="84"/>
  <c r="C35" i="84"/>
  <c r="AD34" i="84"/>
  <c r="V34" i="84"/>
  <c r="W34" i="84" s="1"/>
  <c r="M34" i="84"/>
  <c r="C34" i="84"/>
  <c r="AD33" i="84"/>
  <c r="V33" i="84"/>
  <c r="W33" i="84" s="1"/>
  <c r="M33" i="84"/>
  <c r="C33" i="84"/>
  <c r="AD32" i="84"/>
  <c r="V32" i="84"/>
  <c r="W32" i="84" s="1"/>
  <c r="M32" i="84"/>
  <c r="C32" i="84"/>
  <c r="AD31" i="84"/>
  <c r="V31" i="84"/>
  <c r="W31" i="84" s="1"/>
  <c r="M31" i="84"/>
  <c r="C31" i="84"/>
  <c r="AD30" i="84"/>
  <c r="V30" i="84"/>
  <c r="W30" i="84" s="1"/>
  <c r="M30" i="84"/>
  <c r="C30" i="84"/>
  <c r="AD29" i="84"/>
  <c r="V29" i="84"/>
  <c r="W29" i="84" s="1"/>
  <c r="M29" i="84"/>
  <c r="C29" i="84"/>
  <c r="AD28" i="84"/>
  <c r="V28" i="84"/>
  <c r="W28" i="84" s="1"/>
  <c r="M28" i="84"/>
  <c r="C28" i="84"/>
  <c r="AD27" i="84"/>
  <c r="V27" i="84"/>
  <c r="W27" i="84" s="1"/>
  <c r="M27" i="84"/>
  <c r="C27" i="84"/>
  <c r="AD26" i="84"/>
  <c r="V26" i="84"/>
  <c r="W26" i="84" s="1"/>
  <c r="M26" i="84"/>
  <c r="C26" i="84"/>
  <c r="AD25" i="84"/>
  <c r="V25" i="84"/>
  <c r="W25" i="84" s="1"/>
  <c r="M25" i="84"/>
  <c r="C25" i="84"/>
  <c r="AD24" i="84"/>
  <c r="V24" i="84"/>
  <c r="W24" i="84" s="1"/>
  <c r="M24" i="84"/>
  <c r="C24" i="84"/>
  <c r="AD23" i="84"/>
  <c r="V23" i="84"/>
  <c r="W23" i="84" s="1"/>
  <c r="M23" i="84"/>
  <c r="C23" i="84"/>
  <c r="AD22" i="84"/>
  <c r="V22" i="84"/>
  <c r="W22" i="84" s="1"/>
  <c r="M22" i="84"/>
  <c r="C22" i="84"/>
  <c r="AD21" i="84"/>
  <c r="V21" i="84"/>
  <c r="W21" i="84" s="1"/>
  <c r="M21" i="84"/>
  <c r="C21" i="84"/>
  <c r="AD20" i="84"/>
  <c r="W20" i="84"/>
  <c r="V20" i="84"/>
  <c r="M20" i="84"/>
  <c r="C20" i="84"/>
  <c r="AD19" i="84"/>
  <c r="W19" i="84"/>
  <c r="V19" i="84"/>
  <c r="M19" i="84"/>
  <c r="C19" i="84"/>
  <c r="AD18" i="84"/>
  <c r="V18" i="84"/>
  <c r="W18" i="84" s="1"/>
  <c r="M18" i="84"/>
  <c r="C18" i="84"/>
  <c r="AD17" i="84"/>
  <c r="V17" i="84"/>
  <c r="W17" i="84" s="1"/>
  <c r="M17" i="84"/>
  <c r="C17" i="84"/>
  <c r="AD16" i="84"/>
  <c r="V16" i="84"/>
  <c r="W16" i="84" s="1"/>
  <c r="M16" i="84"/>
  <c r="C16" i="84"/>
  <c r="AD15" i="84"/>
  <c r="V15" i="84"/>
  <c r="W15" i="84" s="1"/>
  <c r="M15" i="84"/>
  <c r="C15" i="84"/>
  <c r="AD14" i="84"/>
  <c r="V14" i="84"/>
  <c r="W14" i="84" s="1"/>
  <c r="M14" i="84"/>
  <c r="C14" i="84"/>
  <c r="AD13" i="84"/>
  <c r="V13" i="84"/>
  <c r="W13" i="84" s="1"/>
  <c r="M13" i="84"/>
  <c r="C13" i="84"/>
  <c r="AD12" i="84"/>
  <c r="V12" i="84"/>
  <c r="W12" i="84" s="1"/>
  <c r="M12" i="84"/>
  <c r="C12" i="84"/>
  <c r="AD11" i="84"/>
  <c r="V11" i="84"/>
  <c r="W11" i="84" s="1"/>
  <c r="M11" i="84"/>
  <c r="C11" i="84"/>
  <c r="AD10" i="84"/>
  <c r="V10" i="84"/>
  <c r="R10" i="84"/>
  <c r="R11" i="84" s="1"/>
  <c r="O10" i="84"/>
  <c r="O11" i="84" s="1"/>
  <c r="N10" i="84"/>
  <c r="N11" i="84" s="1"/>
  <c r="M10" i="84"/>
  <c r="H10" i="84"/>
  <c r="AB10" i="84" s="1"/>
  <c r="E10" i="84"/>
  <c r="E11" i="84" s="1"/>
  <c r="D10" i="84"/>
  <c r="X10" i="84" s="1"/>
  <c r="C10" i="84"/>
  <c r="J3" i="84"/>
  <c r="E3" i="84"/>
  <c r="A10" i="84" s="1"/>
  <c r="A11" i="84" s="1"/>
  <c r="A12" i="84" s="1"/>
  <c r="A13" i="84" s="1"/>
  <c r="A14" i="84" s="1"/>
  <c r="A15" i="84" s="1"/>
  <c r="A16" i="84" s="1"/>
  <c r="A17" i="84" s="1"/>
  <c r="A18" i="84" s="1"/>
  <c r="A19" i="84" s="1"/>
  <c r="A20" i="84" s="1"/>
  <c r="A21" i="84" s="1"/>
  <c r="A22" i="84" s="1"/>
  <c r="A23" i="84" s="1"/>
  <c r="A24" i="84" s="1"/>
  <c r="A25" i="84" s="1"/>
  <c r="A26" i="84" s="1"/>
  <c r="A27" i="84" s="1"/>
  <c r="A28" i="84" s="1"/>
  <c r="A29" i="84" s="1"/>
  <c r="A30" i="84" s="1"/>
  <c r="A31" i="84" s="1"/>
  <c r="A32" i="84" s="1"/>
  <c r="A33" i="84" s="1"/>
  <c r="A34" i="84" s="1"/>
  <c r="A35" i="84" s="1"/>
  <c r="A36" i="84" s="1"/>
  <c r="A37" i="84" s="1"/>
  <c r="A38" i="84" s="1"/>
  <c r="A39" i="84" s="1"/>
  <c r="A40" i="84" s="1"/>
  <c r="R82" i="83"/>
  <c r="Q82" i="83"/>
  <c r="L82" i="83"/>
  <c r="M82" i="83" s="1"/>
  <c r="F82" i="83"/>
  <c r="G82" i="83" s="1"/>
  <c r="E82" i="83"/>
  <c r="D82" i="83"/>
  <c r="C82" i="83"/>
  <c r="B82" i="83"/>
  <c r="S80" i="83"/>
  <c r="U80" i="83" s="1"/>
  <c r="N80" i="83"/>
  <c r="O80" i="83" s="1"/>
  <c r="M80" i="83"/>
  <c r="I80" i="83"/>
  <c r="H80" i="83"/>
  <c r="G80" i="83"/>
  <c r="S79" i="83"/>
  <c r="U79" i="83" s="1"/>
  <c r="N79" i="83"/>
  <c r="O79" i="83" s="1"/>
  <c r="M79" i="83"/>
  <c r="H79" i="83"/>
  <c r="I79" i="83" s="1"/>
  <c r="G79" i="83"/>
  <c r="S78" i="83"/>
  <c r="U78" i="83" s="1"/>
  <c r="N78" i="83"/>
  <c r="O78" i="83" s="1"/>
  <c r="M78" i="83"/>
  <c r="H78" i="83"/>
  <c r="I78" i="83" s="1"/>
  <c r="G78" i="83"/>
  <c r="T77" i="83"/>
  <c r="S77" i="83"/>
  <c r="U77" i="83" s="1"/>
  <c r="O77" i="83"/>
  <c r="N77" i="83"/>
  <c r="M77" i="83"/>
  <c r="H77" i="83"/>
  <c r="I77" i="83" s="1"/>
  <c r="G77" i="83"/>
  <c r="S76" i="83"/>
  <c r="U76" i="83" s="1"/>
  <c r="N76" i="83"/>
  <c r="O76" i="83" s="1"/>
  <c r="M76" i="83"/>
  <c r="I76" i="83"/>
  <c r="H76" i="83"/>
  <c r="G76" i="83"/>
  <c r="S75" i="83"/>
  <c r="U75" i="83" s="1"/>
  <c r="N75" i="83"/>
  <c r="O75" i="83" s="1"/>
  <c r="M75" i="83"/>
  <c r="H75" i="83"/>
  <c r="I75" i="83" s="1"/>
  <c r="G75" i="83"/>
  <c r="S74" i="83"/>
  <c r="U74" i="83" s="1"/>
  <c r="N74" i="83"/>
  <c r="O74" i="83" s="1"/>
  <c r="M74" i="83"/>
  <c r="H74" i="83"/>
  <c r="I74" i="83" s="1"/>
  <c r="G74" i="83"/>
  <c r="T73" i="83"/>
  <c r="S73" i="83"/>
  <c r="U73" i="83" s="1"/>
  <c r="O73" i="83"/>
  <c r="N73" i="83"/>
  <c r="M73" i="83"/>
  <c r="H73" i="83"/>
  <c r="I73" i="83" s="1"/>
  <c r="G73" i="83"/>
  <c r="S72" i="83"/>
  <c r="U72" i="83" s="1"/>
  <c r="N72" i="83"/>
  <c r="O72" i="83" s="1"/>
  <c r="M72" i="83"/>
  <c r="I72" i="83"/>
  <c r="H72" i="83"/>
  <c r="G72" i="83"/>
  <c r="S71" i="83"/>
  <c r="U71" i="83" s="1"/>
  <c r="N71" i="83"/>
  <c r="O71" i="83" s="1"/>
  <c r="M71" i="83"/>
  <c r="H71" i="83"/>
  <c r="I71" i="83" s="1"/>
  <c r="G71" i="83"/>
  <c r="S70" i="83"/>
  <c r="U70" i="83" s="1"/>
  <c r="N70" i="83"/>
  <c r="O70" i="83" s="1"/>
  <c r="M70" i="83"/>
  <c r="H70" i="83"/>
  <c r="I70" i="83" s="1"/>
  <c r="G70" i="83"/>
  <c r="T69" i="83"/>
  <c r="S69" i="83"/>
  <c r="U69" i="83" s="1"/>
  <c r="O69" i="83"/>
  <c r="N69" i="83"/>
  <c r="M69" i="83"/>
  <c r="H69" i="83"/>
  <c r="I69" i="83" s="1"/>
  <c r="G69" i="83"/>
  <c r="S68" i="83"/>
  <c r="U68" i="83" s="1"/>
  <c r="N68" i="83"/>
  <c r="O68" i="83" s="1"/>
  <c r="M68" i="83"/>
  <c r="I68" i="83"/>
  <c r="H68" i="83"/>
  <c r="G68" i="83"/>
  <c r="S67" i="83"/>
  <c r="U67" i="83" s="1"/>
  <c r="N67" i="83"/>
  <c r="O67" i="83" s="1"/>
  <c r="M67" i="83"/>
  <c r="H67" i="83"/>
  <c r="I67" i="83" s="1"/>
  <c r="G67" i="83"/>
  <c r="S66" i="83"/>
  <c r="U66" i="83" s="1"/>
  <c r="N66" i="83"/>
  <c r="O66" i="83" s="1"/>
  <c r="M66" i="83"/>
  <c r="H66" i="83"/>
  <c r="I66" i="83" s="1"/>
  <c r="G66" i="83"/>
  <c r="T65" i="83"/>
  <c r="S65" i="83"/>
  <c r="U65" i="83" s="1"/>
  <c r="O65" i="83"/>
  <c r="N65" i="83"/>
  <c r="M65" i="83"/>
  <c r="H65" i="83"/>
  <c r="I65" i="83" s="1"/>
  <c r="G65" i="83"/>
  <c r="S64" i="83"/>
  <c r="U64" i="83" s="1"/>
  <c r="N64" i="83"/>
  <c r="O64" i="83" s="1"/>
  <c r="M64" i="83"/>
  <c r="I64" i="83"/>
  <c r="H64" i="83"/>
  <c r="G64" i="83"/>
  <c r="S63" i="83"/>
  <c r="U63" i="83" s="1"/>
  <c r="N63" i="83"/>
  <c r="O63" i="83" s="1"/>
  <c r="M63" i="83"/>
  <c r="H63" i="83"/>
  <c r="I63" i="83" s="1"/>
  <c r="G63" i="83"/>
  <c r="S62" i="83"/>
  <c r="U62" i="83" s="1"/>
  <c r="N62" i="83"/>
  <c r="O62" i="83" s="1"/>
  <c r="M62" i="83"/>
  <c r="H62" i="83"/>
  <c r="I62" i="83" s="1"/>
  <c r="G62" i="83"/>
  <c r="T61" i="83"/>
  <c r="S61" i="83"/>
  <c r="U61" i="83" s="1"/>
  <c r="O61" i="83"/>
  <c r="N61" i="83"/>
  <c r="M61" i="83"/>
  <c r="H61" i="83"/>
  <c r="I61" i="83" s="1"/>
  <c r="G61" i="83"/>
  <c r="S60" i="83"/>
  <c r="U60" i="83" s="1"/>
  <c r="N60" i="83"/>
  <c r="O60" i="83" s="1"/>
  <c r="M60" i="83"/>
  <c r="I60" i="83"/>
  <c r="H60" i="83"/>
  <c r="G60" i="83"/>
  <c r="S59" i="83"/>
  <c r="U59" i="83" s="1"/>
  <c r="N59" i="83"/>
  <c r="O59" i="83" s="1"/>
  <c r="M59" i="83"/>
  <c r="H59" i="83"/>
  <c r="I59" i="83" s="1"/>
  <c r="G59" i="83"/>
  <c r="S58" i="83"/>
  <c r="U58" i="83" s="1"/>
  <c r="N58" i="83"/>
  <c r="O58" i="83" s="1"/>
  <c r="M58" i="83"/>
  <c r="H58" i="83"/>
  <c r="I58" i="83" s="1"/>
  <c r="G58" i="83"/>
  <c r="T57" i="83"/>
  <c r="S57" i="83"/>
  <c r="U57" i="83" s="1"/>
  <c r="O57" i="83"/>
  <c r="N57" i="83"/>
  <c r="M57" i="83"/>
  <c r="H57" i="83"/>
  <c r="I57" i="83" s="1"/>
  <c r="G57" i="83"/>
  <c r="S56" i="83"/>
  <c r="U56" i="83" s="1"/>
  <c r="N56" i="83"/>
  <c r="O56" i="83" s="1"/>
  <c r="M56" i="83"/>
  <c r="I56" i="83"/>
  <c r="H56" i="83"/>
  <c r="G56" i="83"/>
  <c r="S55" i="83"/>
  <c r="U55" i="83" s="1"/>
  <c r="N55" i="83"/>
  <c r="O55" i="83" s="1"/>
  <c r="M55" i="83"/>
  <c r="H55" i="83"/>
  <c r="I55" i="83" s="1"/>
  <c r="G55" i="83"/>
  <c r="S54" i="83"/>
  <c r="U54" i="83" s="1"/>
  <c r="N54" i="83"/>
  <c r="O54" i="83" s="1"/>
  <c r="M54" i="83"/>
  <c r="H54" i="83"/>
  <c r="I54" i="83" s="1"/>
  <c r="G54" i="83"/>
  <c r="T53" i="83"/>
  <c r="S53" i="83"/>
  <c r="U53" i="83" s="1"/>
  <c r="O53" i="83"/>
  <c r="N53" i="83"/>
  <c r="M53" i="83"/>
  <c r="H53" i="83"/>
  <c r="I53" i="83" s="1"/>
  <c r="G53" i="83"/>
  <c r="S52" i="83"/>
  <c r="U52" i="83" s="1"/>
  <c r="N52" i="83"/>
  <c r="O52" i="83" s="1"/>
  <c r="M52" i="83"/>
  <c r="I52" i="83"/>
  <c r="H52" i="83"/>
  <c r="G52" i="83"/>
  <c r="S51" i="83"/>
  <c r="S82" i="83" s="1"/>
  <c r="T82" i="83" s="1"/>
  <c r="N51" i="83"/>
  <c r="M51" i="83"/>
  <c r="H51" i="83"/>
  <c r="H82" i="83" s="1"/>
  <c r="I82" i="83" s="1"/>
  <c r="G51" i="83"/>
  <c r="M41" i="83"/>
  <c r="L41" i="83"/>
  <c r="B41" i="83"/>
  <c r="C41" i="83" s="1"/>
  <c r="AD40" i="83"/>
  <c r="V40" i="83"/>
  <c r="W40" i="83" s="1"/>
  <c r="M40" i="83"/>
  <c r="C40" i="83"/>
  <c r="AD39" i="83"/>
  <c r="V39" i="83"/>
  <c r="W39" i="83" s="1"/>
  <c r="M39" i="83"/>
  <c r="C39" i="83"/>
  <c r="AD38" i="83"/>
  <c r="V38" i="83"/>
  <c r="W38" i="83" s="1"/>
  <c r="M38" i="83"/>
  <c r="C38" i="83"/>
  <c r="AD37" i="83"/>
  <c r="V37" i="83"/>
  <c r="W37" i="83" s="1"/>
  <c r="M37" i="83"/>
  <c r="C37" i="83"/>
  <c r="AD36" i="83"/>
  <c r="V36" i="83"/>
  <c r="W36" i="83" s="1"/>
  <c r="M36" i="83"/>
  <c r="C36" i="83"/>
  <c r="AD35" i="83"/>
  <c r="V35" i="83"/>
  <c r="W35" i="83" s="1"/>
  <c r="M35" i="83"/>
  <c r="C35" i="83"/>
  <c r="AD34" i="83"/>
  <c r="V34" i="83"/>
  <c r="W34" i="83" s="1"/>
  <c r="M34" i="83"/>
  <c r="C34" i="83"/>
  <c r="AD33" i="83"/>
  <c r="V33" i="83"/>
  <c r="W33" i="83" s="1"/>
  <c r="M33" i="83"/>
  <c r="C33" i="83"/>
  <c r="AD32" i="83"/>
  <c r="V32" i="83"/>
  <c r="W32" i="83" s="1"/>
  <c r="M32" i="83"/>
  <c r="C32" i="83"/>
  <c r="AD31" i="83"/>
  <c r="V31" i="83"/>
  <c r="W31" i="83" s="1"/>
  <c r="M31" i="83"/>
  <c r="C31" i="83"/>
  <c r="AD30" i="83"/>
  <c r="V30" i="83"/>
  <c r="W30" i="83" s="1"/>
  <c r="M30" i="83"/>
  <c r="C30" i="83"/>
  <c r="AD29" i="83"/>
  <c r="V29" i="83"/>
  <c r="W29" i="83" s="1"/>
  <c r="M29" i="83"/>
  <c r="C29" i="83"/>
  <c r="AD28" i="83"/>
  <c r="V28" i="83"/>
  <c r="W28" i="83" s="1"/>
  <c r="M28" i="83"/>
  <c r="C28" i="83"/>
  <c r="AD27" i="83"/>
  <c r="V27" i="83"/>
  <c r="W27" i="83" s="1"/>
  <c r="M27" i="83"/>
  <c r="C27" i="83"/>
  <c r="AD26" i="83"/>
  <c r="W26" i="83"/>
  <c r="V26" i="83"/>
  <c r="M26" i="83"/>
  <c r="C26" i="83"/>
  <c r="AD25" i="83"/>
  <c r="V25" i="83"/>
  <c r="W25" i="83" s="1"/>
  <c r="M25" i="83"/>
  <c r="C25" i="83"/>
  <c r="AD24" i="83"/>
  <c r="W24" i="83"/>
  <c r="V24" i="83"/>
  <c r="M24" i="83"/>
  <c r="C24" i="83"/>
  <c r="AD23" i="83"/>
  <c r="V23" i="83"/>
  <c r="W23" i="83" s="1"/>
  <c r="M23" i="83"/>
  <c r="C23" i="83"/>
  <c r="AD22" i="83"/>
  <c r="W22" i="83"/>
  <c r="V22" i="83"/>
  <c r="M22" i="83"/>
  <c r="C22" i="83"/>
  <c r="AD21" i="83"/>
  <c r="V21" i="83"/>
  <c r="W21" i="83" s="1"/>
  <c r="M21" i="83"/>
  <c r="C21" i="83"/>
  <c r="AD20" i="83"/>
  <c r="W20" i="83"/>
  <c r="V20" i="83"/>
  <c r="M20" i="83"/>
  <c r="C20" i="83"/>
  <c r="AD19" i="83"/>
  <c r="V19" i="83"/>
  <c r="W19" i="83" s="1"/>
  <c r="M19" i="83"/>
  <c r="C19" i="83"/>
  <c r="AD18" i="83"/>
  <c r="W18" i="83"/>
  <c r="V18" i="83"/>
  <c r="M18" i="83"/>
  <c r="C18" i="83"/>
  <c r="AD17" i="83"/>
  <c r="V17" i="83"/>
  <c r="W17" i="83" s="1"/>
  <c r="M17" i="83"/>
  <c r="C17" i="83"/>
  <c r="AD16" i="83"/>
  <c r="W16" i="83"/>
  <c r="V16" i="83"/>
  <c r="M16" i="83"/>
  <c r="C16" i="83"/>
  <c r="AD15" i="83"/>
  <c r="V15" i="83"/>
  <c r="W15" i="83" s="1"/>
  <c r="M15" i="83"/>
  <c r="C15" i="83"/>
  <c r="AD14" i="83"/>
  <c r="W14" i="83"/>
  <c r="V14" i="83"/>
  <c r="M14" i="83"/>
  <c r="C14" i="83"/>
  <c r="AD13" i="83"/>
  <c r="V13" i="83"/>
  <c r="W13" i="83" s="1"/>
  <c r="M13" i="83"/>
  <c r="C13" i="83"/>
  <c r="AD12" i="83"/>
  <c r="W12" i="83"/>
  <c r="V12" i="83"/>
  <c r="M12" i="83"/>
  <c r="C12" i="83"/>
  <c r="AD11" i="83"/>
  <c r="V11" i="83"/>
  <c r="W11" i="83" s="1"/>
  <c r="M11" i="83"/>
  <c r="C11" i="83"/>
  <c r="AD10" i="83"/>
  <c r="W10" i="83"/>
  <c r="V10" i="83"/>
  <c r="R10" i="83"/>
  <c r="R11" i="83" s="1"/>
  <c r="O10" i="83"/>
  <c r="O11" i="83" s="1"/>
  <c r="N10" i="83"/>
  <c r="N11" i="83" s="1"/>
  <c r="M10" i="83"/>
  <c r="H10" i="83"/>
  <c r="H11" i="83" s="1"/>
  <c r="E10" i="83"/>
  <c r="Y10" i="83" s="1"/>
  <c r="D10" i="83"/>
  <c r="D11" i="83" s="1"/>
  <c r="C10" i="83"/>
  <c r="J3" i="83"/>
  <c r="E3" i="83"/>
  <c r="A10" i="83" s="1"/>
  <c r="A11" i="83" s="1"/>
  <c r="A12" i="83" s="1"/>
  <c r="A13" i="83" s="1"/>
  <c r="A14" i="83" s="1"/>
  <c r="A15" i="83" s="1"/>
  <c r="A16" i="83" s="1"/>
  <c r="A17" i="83" s="1"/>
  <c r="A18" i="83" s="1"/>
  <c r="A19" i="83" s="1"/>
  <c r="A20" i="83" s="1"/>
  <c r="A21" i="83" s="1"/>
  <c r="A22" i="83" s="1"/>
  <c r="A23" i="83" s="1"/>
  <c r="A24" i="83" s="1"/>
  <c r="A25" i="83" s="1"/>
  <c r="A26" i="83" s="1"/>
  <c r="A27" i="83" s="1"/>
  <c r="A28" i="83" s="1"/>
  <c r="A29" i="83" s="1"/>
  <c r="A30" i="83" s="1"/>
  <c r="A31" i="83" s="1"/>
  <c r="A32" i="83" s="1"/>
  <c r="A33" i="83" s="1"/>
  <c r="A34" i="83" s="1"/>
  <c r="A35" i="83" s="1"/>
  <c r="A36" i="83" s="1"/>
  <c r="A37" i="83" s="1"/>
  <c r="A38" i="83" s="1"/>
  <c r="A39" i="83" s="1"/>
  <c r="A40" i="83" s="1"/>
  <c r="T53" i="36"/>
  <c r="T52" i="36"/>
  <c r="T51" i="36"/>
  <c r="T50" i="36"/>
  <c r="T49" i="36"/>
  <c r="T48" i="36"/>
  <c r="T47" i="36"/>
  <c r="T46" i="36"/>
  <c r="T45" i="36"/>
  <c r="T44" i="36"/>
  <c r="S53" i="36"/>
  <c r="S52" i="36"/>
  <c r="S51" i="36"/>
  <c r="S50" i="36"/>
  <c r="S49" i="36"/>
  <c r="S48" i="36"/>
  <c r="S47" i="36"/>
  <c r="S46" i="36"/>
  <c r="S45" i="36"/>
  <c r="S44" i="36"/>
  <c r="L55" i="36"/>
  <c r="J46" i="36"/>
  <c r="J51" i="36"/>
  <c r="J47" i="36"/>
  <c r="J48" i="36"/>
  <c r="J44" i="36"/>
  <c r="F55" i="36"/>
  <c r="Q55" i="36"/>
  <c r="N57" i="36"/>
  <c r="N56" i="36"/>
  <c r="N55" i="36"/>
  <c r="K55" i="36"/>
  <c r="K57" i="36"/>
  <c r="J52" i="36"/>
  <c r="L57" i="36"/>
  <c r="Q57" i="36"/>
  <c r="F57" i="36"/>
  <c r="L56" i="36"/>
  <c r="Q56" i="36"/>
  <c r="F56" i="36"/>
  <c r="O55" i="36"/>
  <c r="J49" i="36"/>
  <c r="J45" i="36"/>
  <c r="J50" i="36"/>
  <c r="J53" i="36"/>
  <c r="K56" i="36"/>
  <c r="R56" i="36" l="1"/>
  <c r="R57" i="36"/>
  <c r="R55" i="36"/>
  <c r="V41" i="83"/>
  <c r="W41" i="83" s="1"/>
  <c r="T51" i="83"/>
  <c r="T59" i="83"/>
  <c r="T67" i="83"/>
  <c r="T75" i="83"/>
  <c r="H82" i="84"/>
  <c r="I82" i="84" s="1"/>
  <c r="O53" i="84"/>
  <c r="T54" i="84"/>
  <c r="T71" i="84"/>
  <c r="T79" i="84"/>
  <c r="W10" i="85"/>
  <c r="H82" i="85"/>
  <c r="I82" i="85" s="1"/>
  <c r="O53" i="85"/>
  <c r="T54" i="85"/>
  <c r="T62" i="85"/>
  <c r="T68" i="85"/>
  <c r="T76" i="85"/>
  <c r="N82" i="83"/>
  <c r="O82" i="83" s="1"/>
  <c r="V41" i="84"/>
  <c r="W41" i="84" s="1"/>
  <c r="T78" i="85"/>
  <c r="O51" i="83"/>
  <c r="T55" i="83"/>
  <c r="T63" i="83"/>
  <c r="T71" i="83"/>
  <c r="T79" i="83"/>
  <c r="T58" i="85"/>
  <c r="T72" i="85"/>
  <c r="Q10" i="85"/>
  <c r="P10" i="85" s="1"/>
  <c r="S20" i="36"/>
  <c r="D12" i="85"/>
  <c r="H12" i="85"/>
  <c r="O12" i="85"/>
  <c r="S11" i="85"/>
  <c r="G10" i="85"/>
  <c r="F10" i="85" s="1"/>
  <c r="I10" i="85"/>
  <c r="K10" i="85" s="1"/>
  <c r="J10" i="85" s="1"/>
  <c r="X10" i="85"/>
  <c r="AA10" i="85" s="1"/>
  <c r="Z10" i="85" s="1"/>
  <c r="AB10" i="85"/>
  <c r="E11" i="85"/>
  <c r="N11" i="85"/>
  <c r="R11" i="85"/>
  <c r="S10" i="85"/>
  <c r="U10" i="85" s="1"/>
  <c r="T10" i="85" s="1"/>
  <c r="U51" i="85"/>
  <c r="U53" i="85"/>
  <c r="U55" i="85"/>
  <c r="U57" i="85"/>
  <c r="U59" i="85"/>
  <c r="U61" i="85"/>
  <c r="U63" i="85"/>
  <c r="T64" i="85"/>
  <c r="U65" i="85"/>
  <c r="U67" i="85"/>
  <c r="U69" i="85"/>
  <c r="U71" i="85"/>
  <c r="U73" i="85"/>
  <c r="U75" i="85"/>
  <c r="U77" i="85"/>
  <c r="U79" i="85"/>
  <c r="T80" i="85"/>
  <c r="N82" i="85"/>
  <c r="O82" i="85" s="1"/>
  <c r="S82" i="85"/>
  <c r="T82" i="85" s="1"/>
  <c r="O12" i="84"/>
  <c r="S11" i="84"/>
  <c r="N12" i="84"/>
  <c r="Q11" i="84"/>
  <c r="P11" i="84" s="1"/>
  <c r="R12" i="84"/>
  <c r="U11" i="84"/>
  <c r="T11" i="84" s="1"/>
  <c r="E12" i="84"/>
  <c r="I11" i="84"/>
  <c r="Y11" i="84"/>
  <c r="Q10" i="84"/>
  <c r="P10" i="84" s="1"/>
  <c r="S10" i="84"/>
  <c r="U10" i="84" s="1"/>
  <c r="T10" i="84" s="1"/>
  <c r="W10" i="84"/>
  <c r="Y10" i="84"/>
  <c r="AA10" i="84" s="1"/>
  <c r="Z10" i="84" s="1"/>
  <c r="D11" i="84"/>
  <c r="H11" i="84"/>
  <c r="G10" i="84"/>
  <c r="F10" i="84" s="1"/>
  <c r="I10" i="84"/>
  <c r="U51" i="84"/>
  <c r="U53" i="84"/>
  <c r="U55" i="84"/>
  <c r="T56" i="84"/>
  <c r="T58" i="84"/>
  <c r="T60" i="84"/>
  <c r="T62" i="84"/>
  <c r="T64" i="84"/>
  <c r="U65" i="84"/>
  <c r="T66" i="84"/>
  <c r="T68" i="84"/>
  <c r="T70" i="84"/>
  <c r="T72" i="84"/>
  <c r="T74" i="84"/>
  <c r="T76" i="84"/>
  <c r="T78" i="84"/>
  <c r="T80" i="84"/>
  <c r="N82" i="84"/>
  <c r="O82" i="84" s="1"/>
  <c r="S82" i="84"/>
  <c r="T82" i="84" s="1"/>
  <c r="D12" i="83"/>
  <c r="X11" i="83"/>
  <c r="H12" i="83"/>
  <c r="AB11" i="83"/>
  <c r="R12" i="83"/>
  <c r="O12" i="83"/>
  <c r="S11" i="83"/>
  <c r="U11" i="83" s="1"/>
  <c r="T11" i="83" s="1"/>
  <c r="Q11" i="83"/>
  <c r="P11" i="83" s="1"/>
  <c r="N12" i="83"/>
  <c r="G10" i="83"/>
  <c r="F10" i="83" s="1"/>
  <c r="I10" i="83"/>
  <c r="X10" i="83"/>
  <c r="AA10" i="83" s="1"/>
  <c r="Z10" i="83" s="1"/>
  <c r="AB10" i="83"/>
  <c r="E11" i="83"/>
  <c r="U82" i="83"/>
  <c r="Q10" i="83"/>
  <c r="P10" i="83" s="1"/>
  <c r="S10" i="83"/>
  <c r="U10" i="83" s="1"/>
  <c r="T10" i="83" s="1"/>
  <c r="I51" i="83"/>
  <c r="U51" i="83"/>
  <c r="T52" i="83"/>
  <c r="T54" i="83"/>
  <c r="T56" i="83"/>
  <c r="T58" i="83"/>
  <c r="T60" i="83"/>
  <c r="T62" i="83"/>
  <c r="T64" i="83"/>
  <c r="T66" i="83"/>
  <c r="T68" i="83"/>
  <c r="T70" i="83"/>
  <c r="T72" i="83"/>
  <c r="T74" i="83"/>
  <c r="T76" i="83"/>
  <c r="T78" i="83"/>
  <c r="T80" i="83"/>
  <c r="M45" i="36"/>
  <c r="M46" i="36"/>
  <c r="M47" i="36"/>
  <c r="M48" i="36"/>
  <c r="M49" i="36"/>
  <c r="M50" i="36"/>
  <c r="M51" i="36"/>
  <c r="M52" i="36"/>
  <c r="M53" i="36"/>
  <c r="M44" i="36"/>
  <c r="D45" i="36"/>
  <c r="D46" i="36"/>
  <c r="E48" i="36"/>
  <c r="E53" i="36"/>
  <c r="E51" i="36"/>
  <c r="E52" i="36"/>
  <c r="I13" i="36"/>
  <c r="D52" i="36"/>
  <c r="E50" i="36"/>
  <c r="O57" i="36"/>
  <c r="O56" i="36"/>
  <c r="J22" i="36"/>
  <c r="E46" i="36"/>
  <c r="E45" i="36"/>
  <c r="J21" i="36"/>
  <c r="I18" i="36"/>
  <c r="I17" i="36"/>
  <c r="D51" i="36"/>
  <c r="I14" i="36"/>
  <c r="I19" i="36"/>
  <c r="I15" i="36"/>
  <c r="D53" i="36"/>
  <c r="E47" i="36"/>
  <c r="D50" i="36"/>
  <c r="D48" i="36"/>
  <c r="D44" i="36"/>
  <c r="E49" i="36"/>
  <c r="C22" i="36"/>
  <c r="D49" i="36"/>
  <c r="I16" i="36"/>
  <c r="J23" i="36"/>
  <c r="D47" i="36"/>
  <c r="I12" i="36"/>
  <c r="E44" i="36"/>
  <c r="I11" i="36"/>
  <c r="AC10" i="83" l="1"/>
  <c r="M21" i="36"/>
  <c r="N21" i="36" s="1"/>
  <c r="K21" i="36"/>
  <c r="D22" i="36"/>
  <c r="F22" i="36"/>
  <c r="Q22" i="36"/>
  <c r="R22" i="36" s="1"/>
  <c r="K23" i="36"/>
  <c r="M23" i="36"/>
  <c r="N23" i="36" s="1"/>
  <c r="M22" i="36"/>
  <c r="N22" i="36" s="1"/>
  <c r="K22" i="36"/>
  <c r="AC10" i="84"/>
  <c r="H20" i="36"/>
  <c r="O20" i="36"/>
  <c r="U11" i="85"/>
  <c r="T11" i="85" s="1"/>
  <c r="R12" i="85"/>
  <c r="Y11" i="85"/>
  <c r="E12" i="85"/>
  <c r="I11" i="85"/>
  <c r="D13" i="85"/>
  <c r="G12" i="85"/>
  <c r="F12" i="85" s="1"/>
  <c r="AC10" i="85"/>
  <c r="AB11" i="85"/>
  <c r="G11" i="85"/>
  <c r="F11" i="85" s="1"/>
  <c r="Q11" i="85"/>
  <c r="P11" i="85" s="1"/>
  <c r="N12" i="85"/>
  <c r="O13" i="85"/>
  <c r="S12" i="85"/>
  <c r="H13" i="85"/>
  <c r="U82" i="85"/>
  <c r="X11" i="85"/>
  <c r="X11" i="84"/>
  <c r="AA11" i="84" s="1"/>
  <c r="Z11" i="84" s="1"/>
  <c r="G11" i="84"/>
  <c r="F11" i="84" s="1"/>
  <c r="D12" i="84"/>
  <c r="AB11" i="84"/>
  <c r="K11" i="84"/>
  <c r="J11" i="84" s="1"/>
  <c r="H12" i="84"/>
  <c r="R13" i="84"/>
  <c r="N13" i="84"/>
  <c r="Q12" i="84"/>
  <c r="P12" i="84" s="1"/>
  <c r="O13" i="84"/>
  <c r="S12" i="84"/>
  <c r="U12" i="84" s="1"/>
  <c r="T12" i="84" s="1"/>
  <c r="K10" i="84"/>
  <c r="J10" i="84" s="1"/>
  <c r="AC11" i="84"/>
  <c r="E13" i="84"/>
  <c r="I12" i="84"/>
  <c r="AC12" i="84" s="1"/>
  <c r="Y12" i="84"/>
  <c r="U82" i="84"/>
  <c r="Y11" i="83"/>
  <c r="E12" i="83"/>
  <c r="I11" i="83"/>
  <c r="Q12" i="83"/>
  <c r="P12" i="83" s="1"/>
  <c r="N13" i="83"/>
  <c r="R13" i="83"/>
  <c r="H13" i="83"/>
  <c r="AB12" i="83"/>
  <c r="O13" i="83"/>
  <c r="S12" i="83"/>
  <c r="U12" i="83" s="1"/>
  <c r="T12" i="83" s="1"/>
  <c r="D13" i="83"/>
  <c r="X12" i="83"/>
  <c r="AA11" i="83"/>
  <c r="Z11" i="83" s="1"/>
  <c r="K10" i="83"/>
  <c r="J10" i="83" s="1"/>
  <c r="G11" i="83"/>
  <c r="F11" i="83" s="1"/>
  <c r="P45" i="36"/>
  <c r="P46" i="36"/>
  <c r="P47" i="36"/>
  <c r="P48" i="36"/>
  <c r="P49" i="36"/>
  <c r="P50" i="36"/>
  <c r="P51" i="36"/>
  <c r="P52" i="36"/>
  <c r="P53" i="36"/>
  <c r="P44" i="36"/>
  <c r="H45" i="36"/>
  <c r="H46" i="36"/>
  <c r="H47" i="36"/>
  <c r="H48" i="36"/>
  <c r="H49" i="36"/>
  <c r="H50" i="36"/>
  <c r="H51" i="36"/>
  <c r="H52" i="36"/>
  <c r="H53" i="36"/>
  <c r="H44" i="36"/>
  <c r="L19" i="36"/>
  <c r="C23" i="36"/>
  <c r="C21" i="36"/>
  <c r="Q21" i="36" l="1"/>
  <c r="R21" i="36" s="1"/>
  <c r="D21" i="36"/>
  <c r="F21" i="36"/>
  <c r="D23" i="36"/>
  <c r="F23" i="36"/>
  <c r="Q23" i="36"/>
  <c r="R23" i="36" s="1"/>
  <c r="AA11" i="85"/>
  <c r="Z11" i="85" s="1"/>
  <c r="T22" i="36"/>
  <c r="U22" i="36" s="1"/>
  <c r="G22" i="36"/>
  <c r="O14" i="85"/>
  <c r="S13" i="85"/>
  <c r="D14" i="85"/>
  <c r="Y12" i="85"/>
  <c r="E13" i="85"/>
  <c r="I12" i="85"/>
  <c r="U12" i="85"/>
  <c r="T12" i="85" s="1"/>
  <c r="R13" i="85"/>
  <c r="Q12" i="85"/>
  <c r="P12" i="85" s="1"/>
  <c r="N13" i="85"/>
  <c r="AC11" i="85"/>
  <c r="K11" i="85"/>
  <c r="J11" i="85" s="1"/>
  <c r="AB12" i="85"/>
  <c r="X12" i="85"/>
  <c r="AA12" i="85" s="1"/>
  <c r="Z12" i="85" s="1"/>
  <c r="H14" i="85"/>
  <c r="AB13" i="85"/>
  <c r="AB12" i="84"/>
  <c r="K12" i="84"/>
  <c r="J12" i="84" s="1"/>
  <c r="H13" i="84"/>
  <c r="E14" i="84"/>
  <c r="I13" i="84"/>
  <c r="Y13" i="84"/>
  <c r="O14" i="84"/>
  <c r="S13" i="84"/>
  <c r="N14" i="84"/>
  <c r="Q13" i="84"/>
  <c r="P13" i="84" s="1"/>
  <c r="R14" i="84"/>
  <c r="U13" i="84"/>
  <c r="T13" i="84" s="1"/>
  <c r="X12" i="84"/>
  <c r="AA12" i="84" s="1"/>
  <c r="Z12" i="84" s="1"/>
  <c r="G12" i="84"/>
  <c r="F12" i="84" s="1"/>
  <c r="D13" i="84"/>
  <c r="H14" i="83"/>
  <c r="AB13" i="83"/>
  <c r="Y12" i="83"/>
  <c r="AA12" i="83" s="1"/>
  <c r="Z12" i="83" s="1"/>
  <c r="E13" i="83"/>
  <c r="G13" i="83" s="1"/>
  <c r="F13" i="83" s="1"/>
  <c r="I12" i="83"/>
  <c r="D14" i="83"/>
  <c r="X13" i="83"/>
  <c r="O14" i="83"/>
  <c r="S13" i="83"/>
  <c r="U13" i="83"/>
  <c r="T13" i="83" s="1"/>
  <c r="R14" i="83"/>
  <c r="Q13" i="83"/>
  <c r="P13" i="83" s="1"/>
  <c r="N14" i="83"/>
  <c r="AC11" i="83"/>
  <c r="K11" i="83"/>
  <c r="J11" i="83" s="1"/>
  <c r="G12" i="83"/>
  <c r="F12" i="83" s="1"/>
  <c r="L18" i="36"/>
  <c r="T23" i="36" l="1"/>
  <c r="U23" i="36" s="1"/>
  <c r="G23" i="36"/>
  <c r="T21" i="36"/>
  <c r="U21" i="36" s="1"/>
  <c r="G21" i="36"/>
  <c r="Q13" i="85"/>
  <c r="P13" i="85" s="1"/>
  <c r="N14" i="85"/>
  <c r="U13" i="85"/>
  <c r="T13" i="85" s="1"/>
  <c r="R14" i="85"/>
  <c r="AB14" i="85" s="1"/>
  <c r="AC12" i="85"/>
  <c r="K12" i="85"/>
  <c r="J12" i="85" s="1"/>
  <c r="H15" i="85"/>
  <c r="Y13" i="85"/>
  <c r="E14" i="85"/>
  <c r="I13" i="85"/>
  <c r="D15" i="85"/>
  <c r="X14" i="85"/>
  <c r="G14" i="85"/>
  <c r="F14" i="85" s="1"/>
  <c r="O15" i="85"/>
  <c r="S14" i="85"/>
  <c r="X13" i="85"/>
  <c r="AA13" i="85" s="1"/>
  <c r="Z13" i="85" s="1"/>
  <c r="G13" i="85"/>
  <c r="F13" i="85" s="1"/>
  <c r="E15" i="84"/>
  <c r="I14" i="84"/>
  <c r="Y14" i="84"/>
  <c r="X13" i="84"/>
  <c r="AA13" i="84" s="1"/>
  <c r="Z13" i="84" s="1"/>
  <c r="G13" i="84"/>
  <c r="F13" i="84" s="1"/>
  <c r="D14" i="84"/>
  <c r="R15" i="84"/>
  <c r="N15" i="84"/>
  <c r="Q14" i="84"/>
  <c r="P14" i="84" s="1"/>
  <c r="O15" i="84"/>
  <c r="S14" i="84"/>
  <c r="U14" i="84" s="1"/>
  <c r="T14" i="84" s="1"/>
  <c r="AB13" i="84"/>
  <c r="K13" i="84"/>
  <c r="J13" i="84" s="1"/>
  <c r="H14" i="84"/>
  <c r="AC13" i="84"/>
  <c r="O15" i="83"/>
  <c r="S14" i="83"/>
  <c r="U14" i="83" s="1"/>
  <c r="T14" i="83" s="1"/>
  <c r="AC12" i="83"/>
  <c r="K12" i="83"/>
  <c r="J12" i="83" s="1"/>
  <c r="Q14" i="83"/>
  <c r="P14" i="83" s="1"/>
  <c r="N15" i="83"/>
  <c r="R15" i="83"/>
  <c r="D15" i="83"/>
  <c r="X14" i="83"/>
  <c r="Y13" i="83"/>
  <c r="AA13" i="83" s="1"/>
  <c r="Z13" i="83" s="1"/>
  <c r="E14" i="83"/>
  <c r="I13" i="83"/>
  <c r="H15" i="83"/>
  <c r="AB14" i="83"/>
  <c r="L17" i="36"/>
  <c r="O16" i="85" l="1"/>
  <c r="S15" i="85"/>
  <c r="AC13" i="85"/>
  <c r="K13" i="85"/>
  <c r="J13" i="85" s="1"/>
  <c r="U14" i="85"/>
  <c r="T14" i="85" s="1"/>
  <c r="R15" i="85"/>
  <c r="Q14" i="85"/>
  <c r="P14" i="85" s="1"/>
  <c r="N15" i="85"/>
  <c r="X15" i="85" s="1"/>
  <c r="D16" i="85"/>
  <c r="Y14" i="85"/>
  <c r="E15" i="85"/>
  <c r="I14" i="85"/>
  <c r="H16" i="85"/>
  <c r="AB15" i="85"/>
  <c r="AA14" i="85"/>
  <c r="Z14" i="85" s="1"/>
  <c r="X14" i="84"/>
  <c r="AA14" i="84" s="1"/>
  <c r="Z14" i="84" s="1"/>
  <c r="G14" i="84"/>
  <c r="F14" i="84" s="1"/>
  <c r="D15" i="84"/>
  <c r="AB14" i="84"/>
  <c r="K14" i="84"/>
  <c r="J14" i="84" s="1"/>
  <c r="H15" i="84"/>
  <c r="O16" i="84"/>
  <c r="S15" i="84"/>
  <c r="N16" i="84"/>
  <c r="Q15" i="84"/>
  <c r="P15" i="84" s="1"/>
  <c r="R16" i="84"/>
  <c r="U15" i="84"/>
  <c r="T15" i="84" s="1"/>
  <c r="E16" i="84"/>
  <c r="I15" i="84"/>
  <c r="Y15" i="84"/>
  <c r="AC14" i="84"/>
  <c r="AC13" i="83"/>
  <c r="K13" i="83"/>
  <c r="J13" i="83" s="1"/>
  <c r="R16" i="83"/>
  <c r="Q15" i="83"/>
  <c r="P15" i="83" s="1"/>
  <c r="N16" i="83"/>
  <c r="H16" i="83"/>
  <c r="AB15" i="83"/>
  <c r="Y14" i="83"/>
  <c r="E15" i="83"/>
  <c r="I14" i="83"/>
  <c r="D16" i="83"/>
  <c r="X15" i="83"/>
  <c r="G15" i="83"/>
  <c r="F15" i="83" s="1"/>
  <c r="O16" i="83"/>
  <c r="S15" i="83"/>
  <c r="U15" i="83" s="1"/>
  <c r="T15" i="83" s="1"/>
  <c r="AA14" i="83"/>
  <c r="Z14" i="83" s="1"/>
  <c r="G14" i="83"/>
  <c r="F14" i="83" s="1"/>
  <c r="L16" i="36"/>
  <c r="AC15" i="84" l="1"/>
  <c r="AC14" i="85"/>
  <c r="K14" i="85"/>
  <c r="J14" i="85" s="1"/>
  <c r="Q15" i="85"/>
  <c r="P15" i="85" s="1"/>
  <c r="N16" i="85"/>
  <c r="U15" i="85"/>
  <c r="T15" i="85" s="1"/>
  <c r="R16" i="85"/>
  <c r="AB16" i="85" s="1"/>
  <c r="H17" i="85"/>
  <c r="Y15" i="85"/>
  <c r="E16" i="85"/>
  <c r="I15" i="85"/>
  <c r="D17" i="85"/>
  <c r="X16" i="85"/>
  <c r="G16" i="85"/>
  <c r="F16" i="85" s="1"/>
  <c r="O17" i="85"/>
  <c r="S16" i="85"/>
  <c r="AA15" i="85"/>
  <c r="Z15" i="85" s="1"/>
  <c r="G15" i="85"/>
  <c r="F15" i="85" s="1"/>
  <c r="AB15" i="84"/>
  <c r="K15" i="84"/>
  <c r="J15" i="84" s="1"/>
  <c r="H16" i="84"/>
  <c r="E17" i="84"/>
  <c r="I16" i="84"/>
  <c r="Y16" i="84"/>
  <c r="R17" i="84"/>
  <c r="N17" i="84"/>
  <c r="Q16" i="84"/>
  <c r="P16" i="84" s="1"/>
  <c r="O17" i="84"/>
  <c r="S16" i="84"/>
  <c r="U16" i="84" s="1"/>
  <c r="T16" i="84" s="1"/>
  <c r="X15" i="84"/>
  <c r="AA15" i="84" s="1"/>
  <c r="Z15" i="84" s="1"/>
  <c r="G15" i="84"/>
  <c r="F15" i="84" s="1"/>
  <c r="D16" i="84"/>
  <c r="O17" i="83"/>
  <c r="S16" i="83"/>
  <c r="U16" i="83" s="1"/>
  <c r="T16" i="83" s="1"/>
  <c r="AC14" i="83"/>
  <c r="K14" i="83"/>
  <c r="J14" i="83" s="1"/>
  <c r="Q16" i="83"/>
  <c r="P16" i="83" s="1"/>
  <c r="N17" i="83"/>
  <c r="R17" i="83"/>
  <c r="D17" i="83"/>
  <c r="X16" i="83"/>
  <c r="Y15" i="83"/>
  <c r="E16" i="83"/>
  <c r="I15" i="83"/>
  <c r="H17" i="83"/>
  <c r="AB16" i="83"/>
  <c r="AA15" i="83"/>
  <c r="Z15" i="83" s="1"/>
  <c r="L15" i="36"/>
  <c r="O18" i="85" l="1"/>
  <c r="S17" i="85"/>
  <c r="AC15" i="85"/>
  <c r="K15" i="85"/>
  <c r="J15" i="85" s="1"/>
  <c r="U16" i="85"/>
  <c r="T16" i="85" s="1"/>
  <c r="R17" i="85"/>
  <c r="Q16" i="85"/>
  <c r="P16" i="85" s="1"/>
  <c r="N17" i="85"/>
  <c r="X17" i="85" s="1"/>
  <c r="D18" i="85"/>
  <c r="Y16" i="85"/>
  <c r="AA16" i="85" s="1"/>
  <c r="Z16" i="85" s="1"/>
  <c r="E17" i="85"/>
  <c r="I16" i="85"/>
  <c r="H18" i="85"/>
  <c r="AB17" i="85"/>
  <c r="E18" i="84"/>
  <c r="I17" i="84"/>
  <c r="Y17" i="84"/>
  <c r="X16" i="84"/>
  <c r="AA16" i="84" s="1"/>
  <c r="Z16" i="84" s="1"/>
  <c r="G16" i="84"/>
  <c r="F16" i="84" s="1"/>
  <c r="D17" i="84"/>
  <c r="O18" i="84"/>
  <c r="S17" i="84"/>
  <c r="N18" i="84"/>
  <c r="Q17" i="84"/>
  <c r="P17" i="84" s="1"/>
  <c r="R18" i="84"/>
  <c r="U17" i="84"/>
  <c r="T17" i="84" s="1"/>
  <c r="AB16" i="84"/>
  <c r="K16" i="84"/>
  <c r="J16" i="84" s="1"/>
  <c r="H17" i="84"/>
  <c r="AC16" i="84"/>
  <c r="AC15" i="83"/>
  <c r="K15" i="83"/>
  <c r="J15" i="83" s="1"/>
  <c r="R18" i="83"/>
  <c r="Q17" i="83"/>
  <c r="P17" i="83" s="1"/>
  <c r="N18" i="83"/>
  <c r="H18" i="83"/>
  <c r="AB17" i="83"/>
  <c r="Y16" i="83"/>
  <c r="AA16" i="83" s="1"/>
  <c r="Z16" i="83" s="1"/>
  <c r="E17" i="83"/>
  <c r="G17" i="83" s="1"/>
  <c r="F17" i="83" s="1"/>
  <c r="I16" i="83"/>
  <c r="D18" i="83"/>
  <c r="X17" i="83"/>
  <c r="O18" i="83"/>
  <c r="S17" i="83"/>
  <c r="U17" i="83" s="1"/>
  <c r="T17" i="83" s="1"/>
  <c r="G16" i="83"/>
  <c r="F16" i="83" s="1"/>
  <c r="L14" i="36"/>
  <c r="AC16" i="85" l="1"/>
  <c r="K16" i="85"/>
  <c r="J16" i="85" s="1"/>
  <c r="Q17" i="85"/>
  <c r="P17" i="85" s="1"/>
  <c r="N18" i="85"/>
  <c r="X18" i="85" s="1"/>
  <c r="U17" i="85"/>
  <c r="T17" i="85" s="1"/>
  <c r="R18" i="85"/>
  <c r="H19" i="85"/>
  <c r="AB18" i="85"/>
  <c r="Y17" i="85"/>
  <c r="E18" i="85"/>
  <c r="I17" i="85"/>
  <c r="D19" i="85"/>
  <c r="G18" i="85"/>
  <c r="F18" i="85" s="1"/>
  <c r="O19" i="85"/>
  <c r="S18" i="85"/>
  <c r="AA17" i="85"/>
  <c r="Z17" i="85" s="1"/>
  <c r="G17" i="85"/>
  <c r="F17" i="85" s="1"/>
  <c r="R19" i="84"/>
  <c r="N19" i="84"/>
  <c r="Q18" i="84"/>
  <c r="P18" i="84" s="1"/>
  <c r="E19" i="84"/>
  <c r="I18" i="84"/>
  <c r="Y18" i="84"/>
  <c r="AB17" i="84"/>
  <c r="K17" i="84"/>
  <c r="J17" i="84" s="1"/>
  <c r="H18" i="84"/>
  <c r="O19" i="84"/>
  <c r="S18" i="84"/>
  <c r="U18" i="84" s="1"/>
  <c r="T18" i="84" s="1"/>
  <c r="X17" i="84"/>
  <c r="AA17" i="84" s="1"/>
  <c r="Z17" i="84" s="1"/>
  <c r="G17" i="84"/>
  <c r="F17" i="84" s="1"/>
  <c r="D18" i="84"/>
  <c r="AC17" i="84"/>
  <c r="O19" i="83"/>
  <c r="S18" i="83"/>
  <c r="U18" i="83" s="1"/>
  <c r="T18" i="83" s="1"/>
  <c r="AC16" i="83"/>
  <c r="K16" i="83"/>
  <c r="J16" i="83" s="1"/>
  <c r="Q18" i="83"/>
  <c r="P18" i="83" s="1"/>
  <c r="N19" i="83"/>
  <c r="R19" i="83"/>
  <c r="D19" i="83"/>
  <c r="X18" i="83"/>
  <c r="Y17" i="83"/>
  <c r="AA17" i="83" s="1"/>
  <c r="Z17" i="83" s="1"/>
  <c r="E18" i="83"/>
  <c r="I17" i="83"/>
  <c r="H19" i="83"/>
  <c r="AB18" i="83"/>
  <c r="L13" i="36"/>
  <c r="O20" i="85" l="1"/>
  <c r="S19" i="85"/>
  <c r="AC17" i="85"/>
  <c r="K17" i="85"/>
  <c r="J17" i="85" s="1"/>
  <c r="U18" i="85"/>
  <c r="T18" i="85" s="1"/>
  <c r="R19" i="85"/>
  <c r="Q18" i="85"/>
  <c r="P18" i="85" s="1"/>
  <c r="N19" i="85"/>
  <c r="X19" i="85" s="1"/>
  <c r="D20" i="85"/>
  <c r="Y18" i="85"/>
  <c r="E19" i="85"/>
  <c r="I18" i="85"/>
  <c r="H20" i="85"/>
  <c r="AB19" i="85"/>
  <c r="AA18" i="85"/>
  <c r="Z18" i="85" s="1"/>
  <c r="X18" i="84"/>
  <c r="AA18" i="84" s="1"/>
  <c r="Z18" i="84" s="1"/>
  <c r="G18" i="84"/>
  <c r="F18" i="84" s="1"/>
  <c r="D19" i="84"/>
  <c r="O20" i="84"/>
  <c r="S19" i="84"/>
  <c r="U19" i="84" s="1"/>
  <c r="T19" i="84" s="1"/>
  <c r="E20" i="84"/>
  <c r="I19" i="84"/>
  <c r="Y19" i="84"/>
  <c r="N20" i="84"/>
  <c r="Q19" i="84"/>
  <c r="P19" i="84" s="1"/>
  <c r="R20" i="84"/>
  <c r="AB18" i="84"/>
  <c r="K18" i="84"/>
  <c r="J18" i="84" s="1"/>
  <c r="H19" i="84"/>
  <c r="AC18" i="84"/>
  <c r="AC17" i="83"/>
  <c r="K17" i="83"/>
  <c r="J17" i="83" s="1"/>
  <c r="R20" i="83"/>
  <c r="Q19" i="83"/>
  <c r="P19" i="83" s="1"/>
  <c r="N20" i="83"/>
  <c r="H20" i="83"/>
  <c r="AB19" i="83"/>
  <c r="Y18" i="83"/>
  <c r="E19" i="83"/>
  <c r="G19" i="83" s="1"/>
  <c r="F19" i="83" s="1"/>
  <c r="I18" i="83"/>
  <c r="D20" i="83"/>
  <c r="X19" i="83"/>
  <c r="O20" i="83"/>
  <c r="S19" i="83"/>
  <c r="U19" i="83" s="1"/>
  <c r="T19" i="83" s="1"/>
  <c r="AA18" i="83"/>
  <c r="Z18" i="83" s="1"/>
  <c r="G18" i="83"/>
  <c r="F18" i="83" s="1"/>
  <c r="L12" i="36"/>
  <c r="I10" i="36"/>
  <c r="AC19" i="84" l="1"/>
  <c r="AC18" i="85"/>
  <c r="K18" i="85"/>
  <c r="J18" i="85" s="1"/>
  <c r="Q19" i="85"/>
  <c r="P19" i="85" s="1"/>
  <c r="N20" i="85"/>
  <c r="U19" i="85"/>
  <c r="T19" i="85" s="1"/>
  <c r="R20" i="85"/>
  <c r="AB20" i="85" s="1"/>
  <c r="H21" i="85"/>
  <c r="Y19" i="85"/>
  <c r="E20" i="85"/>
  <c r="I19" i="85"/>
  <c r="D21" i="85"/>
  <c r="X20" i="85"/>
  <c r="G20" i="85"/>
  <c r="F20" i="85" s="1"/>
  <c r="O21" i="85"/>
  <c r="S20" i="85"/>
  <c r="AA19" i="85"/>
  <c r="Z19" i="85" s="1"/>
  <c r="G19" i="85"/>
  <c r="F19" i="85" s="1"/>
  <c r="AB19" i="84"/>
  <c r="K19" i="84"/>
  <c r="J19" i="84" s="1"/>
  <c r="H20" i="84"/>
  <c r="R21" i="84"/>
  <c r="N21" i="84"/>
  <c r="Q20" i="84"/>
  <c r="P20" i="84" s="1"/>
  <c r="X19" i="84"/>
  <c r="AA19" i="84" s="1"/>
  <c r="Z19" i="84" s="1"/>
  <c r="G19" i="84"/>
  <c r="F19" i="84" s="1"/>
  <c r="D20" i="84"/>
  <c r="E21" i="84"/>
  <c r="I20" i="84"/>
  <c r="AC20" i="84" s="1"/>
  <c r="Y20" i="84"/>
  <c r="O21" i="84"/>
  <c r="S20" i="84"/>
  <c r="U20" i="84" s="1"/>
  <c r="T20" i="84" s="1"/>
  <c r="O21" i="83"/>
  <c r="S20" i="83"/>
  <c r="U20" i="83" s="1"/>
  <c r="T20" i="83" s="1"/>
  <c r="AC18" i="83"/>
  <c r="K18" i="83"/>
  <c r="J18" i="83" s="1"/>
  <c r="Q20" i="83"/>
  <c r="P20" i="83" s="1"/>
  <c r="N21" i="83"/>
  <c r="R21" i="83"/>
  <c r="D21" i="83"/>
  <c r="X20" i="83"/>
  <c r="Y19" i="83"/>
  <c r="E20" i="83"/>
  <c r="I19" i="83"/>
  <c r="H21" i="83"/>
  <c r="AB20" i="83"/>
  <c r="AA19" i="83"/>
  <c r="Z19" i="83" s="1"/>
  <c r="I38" i="36"/>
  <c r="L11" i="36"/>
  <c r="L10" i="36"/>
  <c r="R82" i="82"/>
  <c r="Q82" i="82"/>
  <c r="M82" i="82"/>
  <c r="L82" i="82"/>
  <c r="G82" i="82"/>
  <c r="F82" i="82"/>
  <c r="E82" i="82"/>
  <c r="D82" i="82"/>
  <c r="C82" i="82"/>
  <c r="B82" i="82"/>
  <c r="S80" i="82"/>
  <c r="U80" i="82" s="1"/>
  <c r="N80" i="82"/>
  <c r="O80" i="82" s="1"/>
  <c r="M80" i="82"/>
  <c r="H80" i="82"/>
  <c r="I80" i="82" s="1"/>
  <c r="G80" i="82"/>
  <c r="T79" i="82"/>
  <c r="S79" i="82"/>
  <c r="U79" i="82" s="1"/>
  <c r="O79" i="82"/>
  <c r="N79" i="82"/>
  <c r="M79" i="82"/>
  <c r="H79" i="82"/>
  <c r="I79" i="82" s="1"/>
  <c r="G79" i="82"/>
  <c r="S78" i="82"/>
  <c r="U78" i="82" s="1"/>
  <c r="N78" i="82"/>
  <c r="O78" i="82" s="1"/>
  <c r="M78" i="82"/>
  <c r="I78" i="82"/>
  <c r="H78" i="82"/>
  <c r="G78" i="82"/>
  <c r="S77" i="82"/>
  <c r="U77" i="82" s="1"/>
  <c r="N77" i="82"/>
  <c r="O77" i="82" s="1"/>
  <c r="M77" i="82"/>
  <c r="H77" i="82"/>
  <c r="I77" i="82" s="1"/>
  <c r="G77" i="82"/>
  <c r="S76" i="82"/>
  <c r="U76" i="82" s="1"/>
  <c r="N76" i="82"/>
  <c r="O76" i="82" s="1"/>
  <c r="M76" i="82"/>
  <c r="H76" i="82"/>
  <c r="I76" i="82" s="1"/>
  <c r="G76" i="82"/>
  <c r="T75" i="82"/>
  <c r="S75" i="82"/>
  <c r="U75" i="82" s="1"/>
  <c r="O75" i="82"/>
  <c r="N75" i="82"/>
  <c r="M75" i="82"/>
  <c r="H75" i="82"/>
  <c r="I75" i="82" s="1"/>
  <c r="G75" i="82"/>
  <c r="S74" i="82"/>
  <c r="U74" i="82" s="1"/>
  <c r="N74" i="82"/>
  <c r="O74" i="82" s="1"/>
  <c r="M74" i="82"/>
  <c r="I74" i="82"/>
  <c r="H74" i="82"/>
  <c r="G74" i="82"/>
  <c r="S73" i="82"/>
  <c r="U73" i="82" s="1"/>
  <c r="N73" i="82"/>
  <c r="O73" i="82" s="1"/>
  <c r="M73" i="82"/>
  <c r="H73" i="82"/>
  <c r="I73" i="82" s="1"/>
  <c r="G73" i="82"/>
  <c r="S72" i="82"/>
  <c r="U72" i="82" s="1"/>
  <c r="N72" i="82"/>
  <c r="O72" i="82" s="1"/>
  <c r="M72" i="82"/>
  <c r="H72" i="82"/>
  <c r="I72" i="82" s="1"/>
  <c r="G72" i="82"/>
  <c r="T71" i="82"/>
  <c r="S71" i="82"/>
  <c r="U71" i="82" s="1"/>
  <c r="O71" i="82"/>
  <c r="N71" i="82"/>
  <c r="M71" i="82"/>
  <c r="H71" i="82"/>
  <c r="I71" i="82" s="1"/>
  <c r="G71" i="82"/>
  <c r="S70" i="82"/>
  <c r="U70" i="82" s="1"/>
  <c r="N70" i="82"/>
  <c r="O70" i="82" s="1"/>
  <c r="M70" i="82"/>
  <c r="I70" i="82"/>
  <c r="H70" i="82"/>
  <c r="G70" i="82"/>
  <c r="S69" i="82"/>
  <c r="U69" i="82" s="1"/>
  <c r="N69" i="82"/>
  <c r="O69" i="82" s="1"/>
  <c r="M69" i="82"/>
  <c r="H69" i="82"/>
  <c r="I69" i="82" s="1"/>
  <c r="G69" i="82"/>
  <c r="S68" i="82"/>
  <c r="U68" i="82" s="1"/>
  <c r="N68" i="82"/>
  <c r="O68" i="82" s="1"/>
  <c r="M68" i="82"/>
  <c r="H68" i="82"/>
  <c r="I68" i="82" s="1"/>
  <c r="G68" i="82"/>
  <c r="T67" i="82"/>
  <c r="S67" i="82"/>
  <c r="U67" i="82" s="1"/>
  <c r="O67" i="82"/>
  <c r="N67" i="82"/>
  <c r="M67" i="82"/>
  <c r="H67" i="82"/>
  <c r="I67" i="82" s="1"/>
  <c r="G67" i="82"/>
  <c r="S66" i="82"/>
  <c r="U66" i="82" s="1"/>
  <c r="N66" i="82"/>
  <c r="O66" i="82" s="1"/>
  <c r="M66" i="82"/>
  <c r="I66" i="82"/>
  <c r="H66" i="82"/>
  <c r="G66" i="82"/>
  <c r="S65" i="82"/>
  <c r="U65" i="82" s="1"/>
  <c r="N65" i="82"/>
  <c r="O65" i="82" s="1"/>
  <c r="M65" i="82"/>
  <c r="H65" i="82"/>
  <c r="I65" i="82" s="1"/>
  <c r="G65" i="82"/>
  <c r="S64" i="82"/>
  <c r="U64" i="82" s="1"/>
  <c r="N64" i="82"/>
  <c r="O64" i="82" s="1"/>
  <c r="M64" i="82"/>
  <c r="H64" i="82"/>
  <c r="I64" i="82" s="1"/>
  <c r="G64" i="82"/>
  <c r="T63" i="82"/>
  <c r="S63" i="82"/>
  <c r="U63" i="82" s="1"/>
  <c r="O63" i="82"/>
  <c r="N63" i="82"/>
  <c r="M63" i="82"/>
  <c r="H63" i="82"/>
  <c r="I63" i="82" s="1"/>
  <c r="G63" i="82"/>
  <c r="S62" i="82"/>
  <c r="U62" i="82" s="1"/>
  <c r="N62" i="82"/>
  <c r="O62" i="82" s="1"/>
  <c r="M62" i="82"/>
  <c r="I62" i="82"/>
  <c r="H62" i="82"/>
  <c r="G62" i="82"/>
  <c r="S61" i="82"/>
  <c r="U61" i="82" s="1"/>
  <c r="N61" i="82"/>
  <c r="O61" i="82" s="1"/>
  <c r="M61" i="82"/>
  <c r="H61" i="82"/>
  <c r="I61" i="82" s="1"/>
  <c r="G61" i="82"/>
  <c r="S60" i="82"/>
  <c r="U60" i="82" s="1"/>
  <c r="N60" i="82"/>
  <c r="O60" i="82" s="1"/>
  <c r="M60" i="82"/>
  <c r="H60" i="82"/>
  <c r="I60" i="82" s="1"/>
  <c r="G60" i="82"/>
  <c r="T59" i="82"/>
  <c r="S59" i="82"/>
  <c r="U59" i="82" s="1"/>
  <c r="O59" i="82"/>
  <c r="N59" i="82"/>
  <c r="M59" i="82"/>
  <c r="H59" i="82"/>
  <c r="I59" i="82" s="1"/>
  <c r="G59" i="82"/>
  <c r="S58" i="82"/>
  <c r="U58" i="82" s="1"/>
  <c r="N58" i="82"/>
  <c r="O58" i="82" s="1"/>
  <c r="M58" i="82"/>
  <c r="I58" i="82"/>
  <c r="H58" i="82"/>
  <c r="G58" i="82"/>
  <c r="S57" i="82"/>
  <c r="U57" i="82" s="1"/>
  <c r="N57" i="82"/>
  <c r="O57" i="82" s="1"/>
  <c r="M57" i="82"/>
  <c r="H57" i="82"/>
  <c r="I57" i="82" s="1"/>
  <c r="G57" i="82"/>
  <c r="S56" i="82"/>
  <c r="U56" i="82" s="1"/>
  <c r="N56" i="82"/>
  <c r="O56" i="82" s="1"/>
  <c r="M56" i="82"/>
  <c r="H56" i="82"/>
  <c r="I56" i="82" s="1"/>
  <c r="G56" i="82"/>
  <c r="T55" i="82"/>
  <c r="S55" i="82"/>
  <c r="U55" i="82" s="1"/>
  <c r="O55" i="82"/>
  <c r="N55" i="82"/>
  <c r="M55" i="82"/>
  <c r="H55" i="82"/>
  <c r="I55" i="82" s="1"/>
  <c r="G55" i="82"/>
  <c r="S54" i="82"/>
  <c r="U54" i="82" s="1"/>
  <c r="N54" i="82"/>
  <c r="O54" i="82" s="1"/>
  <c r="M54" i="82"/>
  <c r="I54" i="82"/>
  <c r="H54" i="82"/>
  <c r="G54" i="82"/>
  <c r="S53" i="82"/>
  <c r="U53" i="82" s="1"/>
  <c r="N53" i="82"/>
  <c r="M53" i="82"/>
  <c r="H53" i="82"/>
  <c r="I53" i="82" s="1"/>
  <c r="G53" i="82"/>
  <c r="S52" i="82"/>
  <c r="U52" i="82" s="1"/>
  <c r="N52" i="82"/>
  <c r="O52" i="82" s="1"/>
  <c r="M52" i="82"/>
  <c r="H52" i="82"/>
  <c r="I52" i="82" s="1"/>
  <c r="G52" i="82"/>
  <c r="T51" i="82"/>
  <c r="S51" i="82"/>
  <c r="O51" i="82"/>
  <c r="N51" i="82"/>
  <c r="M51" i="82"/>
  <c r="H51" i="82"/>
  <c r="G51" i="82"/>
  <c r="L41" i="82"/>
  <c r="M41" i="82" s="1"/>
  <c r="B41" i="82"/>
  <c r="C41" i="82" s="1"/>
  <c r="AD40" i="82"/>
  <c r="V40" i="82"/>
  <c r="W40" i="82" s="1"/>
  <c r="M40" i="82"/>
  <c r="C40" i="82"/>
  <c r="AD39" i="82"/>
  <c r="V39" i="82"/>
  <c r="W39" i="82" s="1"/>
  <c r="M39" i="82"/>
  <c r="C39" i="82"/>
  <c r="AD38" i="82"/>
  <c r="V38" i="82"/>
  <c r="W38" i="82" s="1"/>
  <c r="M38" i="82"/>
  <c r="C38" i="82"/>
  <c r="AD37" i="82"/>
  <c r="V37" i="82"/>
  <c r="W37" i="82" s="1"/>
  <c r="M37" i="82"/>
  <c r="C37" i="82"/>
  <c r="AD36" i="82"/>
  <c r="V36" i="82"/>
  <c r="W36" i="82" s="1"/>
  <c r="M36" i="82"/>
  <c r="C36" i="82"/>
  <c r="AD35" i="82"/>
  <c r="V35" i="82"/>
  <c r="W35" i="82" s="1"/>
  <c r="M35" i="82"/>
  <c r="C35" i="82"/>
  <c r="AD34" i="82"/>
  <c r="V34" i="82"/>
  <c r="W34" i="82" s="1"/>
  <c r="M34" i="82"/>
  <c r="C34" i="82"/>
  <c r="AD33" i="82"/>
  <c r="V33" i="82"/>
  <c r="W33" i="82" s="1"/>
  <c r="M33" i="82"/>
  <c r="C33" i="82"/>
  <c r="AD32" i="82"/>
  <c r="V32" i="82"/>
  <c r="W32" i="82" s="1"/>
  <c r="M32" i="82"/>
  <c r="C32" i="82"/>
  <c r="AD31" i="82"/>
  <c r="V31" i="82"/>
  <c r="W31" i="82" s="1"/>
  <c r="M31" i="82"/>
  <c r="C31" i="82"/>
  <c r="AD30" i="82"/>
  <c r="V30" i="82"/>
  <c r="W30" i="82" s="1"/>
  <c r="M30" i="82"/>
  <c r="C30" i="82"/>
  <c r="AD29" i="82"/>
  <c r="V29" i="82"/>
  <c r="W29" i="82" s="1"/>
  <c r="M29" i="82"/>
  <c r="C29" i="82"/>
  <c r="AD28" i="82"/>
  <c r="V28" i="82"/>
  <c r="W28" i="82" s="1"/>
  <c r="M28" i="82"/>
  <c r="C28" i="82"/>
  <c r="AD27" i="82"/>
  <c r="V27" i="82"/>
  <c r="W27" i="82" s="1"/>
  <c r="M27" i="82"/>
  <c r="C27" i="82"/>
  <c r="AD26" i="82"/>
  <c r="W26" i="82"/>
  <c r="V26" i="82"/>
  <c r="M26" i="82"/>
  <c r="C26" i="82"/>
  <c r="AD25" i="82"/>
  <c r="V25" i="82"/>
  <c r="W25" i="82" s="1"/>
  <c r="M25" i="82"/>
  <c r="C25" i="82"/>
  <c r="AD24" i="82"/>
  <c r="W24" i="82"/>
  <c r="V24" i="82"/>
  <c r="M24" i="82"/>
  <c r="C24" i="82"/>
  <c r="AD23" i="82"/>
  <c r="V23" i="82"/>
  <c r="W23" i="82" s="1"/>
  <c r="M23" i="82"/>
  <c r="C23" i="82"/>
  <c r="AD22" i="82"/>
  <c r="W22" i="82"/>
  <c r="V22" i="82"/>
  <c r="M22" i="82"/>
  <c r="C22" i="82"/>
  <c r="AD21" i="82"/>
  <c r="V21" i="82"/>
  <c r="W21" i="82" s="1"/>
  <c r="M21" i="82"/>
  <c r="C21" i="82"/>
  <c r="AD20" i="82"/>
  <c r="W20" i="82"/>
  <c r="V20" i="82"/>
  <c r="M20" i="82"/>
  <c r="C20" i="82"/>
  <c r="AD19" i="82"/>
  <c r="V19" i="82"/>
  <c r="W19" i="82" s="1"/>
  <c r="M19" i="82"/>
  <c r="C19" i="82"/>
  <c r="AD18" i="82"/>
  <c r="W18" i="82"/>
  <c r="V18" i="82"/>
  <c r="M18" i="82"/>
  <c r="C18" i="82"/>
  <c r="AD17" i="82"/>
  <c r="V17" i="82"/>
  <c r="W17" i="82" s="1"/>
  <c r="M17" i="82"/>
  <c r="C17" i="82"/>
  <c r="AD16" i="82"/>
  <c r="W16" i="82"/>
  <c r="V16" i="82"/>
  <c r="M16" i="82"/>
  <c r="C16" i="82"/>
  <c r="AD15" i="82"/>
  <c r="V15" i="82"/>
  <c r="W15" i="82" s="1"/>
  <c r="M15" i="82"/>
  <c r="C15" i="82"/>
  <c r="AD14" i="82"/>
  <c r="W14" i="82"/>
  <c r="V14" i="82"/>
  <c r="M14" i="82"/>
  <c r="C14" i="82"/>
  <c r="AD13" i="82"/>
  <c r="V13" i="82"/>
  <c r="W13" i="82" s="1"/>
  <c r="M13" i="82"/>
  <c r="C13" i="82"/>
  <c r="AD12" i="82"/>
  <c r="W12" i="82"/>
  <c r="V12" i="82"/>
  <c r="M12" i="82"/>
  <c r="C12" i="82"/>
  <c r="AD11" i="82"/>
  <c r="V11" i="82"/>
  <c r="W11" i="82" s="1"/>
  <c r="M11" i="82"/>
  <c r="C11" i="82"/>
  <c r="AD10" i="82"/>
  <c r="W10" i="82"/>
  <c r="V10" i="82"/>
  <c r="R10" i="82"/>
  <c r="O10" i="82"/>
  <c r="O11" i="82" s="1"/>
  <c r="N10" i="82"/>
  <c r="M10" i="82"/>
  <c r="H10" i="82"/>
  <c r="H11" i="82" s="1"/>
  <c r="E10" i="82"/>
  <c r="Y10" i="82" s="1"/>
  <c r="D10" i="82"/>
  <c r="D11" i="82" s="1"/>
  <c r="C10" i="82"/>
  <c r="J3" i="82"/>
  <c r="E3" i="82"/>
  <c r="A10" i="82" s="1"/>
  <c r="A11" i="82" s="1"/>
  <c r="A12" i="82" s="1"/>
  <c r="A13" i="82" s="1"/>
  <c r="A14" i="82" s="1"/>
  <c r="A15" i="82" s="1"/>
  <c r="A16" i="82" s="1"/>
  <c r="A17" i="82" s="1"/>
  <c r="A18" i="82" s="1"/>
  <c r="A19" i="82" s="1"/>
  <c r="A20" i="82" s="1"/>
  <c r="A21" i="82" s="1"/>
  <c r="A22" i="82" s="1"/>
  <c r="A23" i="82" s="1"/>
  <c r="A24" i="82" s="1"/>
  <c r="A25" i="82" s="1"/>
  <c r="A26" i="82" s="1"/>
  <c r="A27" i="82" s="1"/>
  <c r="A28" i="82" s="1"/>
  <c r="A29" i="82" s="1"/>
  <c r="A30" i="82" s="1"/>
  <c r="A31" i="82" s="1"/>
  <c r="A32" i="82" s="1"/>
  <c r="A33" i="82" s="1"/>
  <c r="A34" i="82" s="1"/>
  <c r="A35" i="82" s="1"/>
  <c r="A36" i="82" s="1"/>
  <c r="A37" i="82" s="1"/>
  <c r="A38" i="82" s="1"/>
  <c r="A39" i="82" s="1"/>
  <c r="A40" i="82" s="1"/>
  <c r="K54" i="36"/>
  <c r="B16" i="36"/>
  <c r="C51" i="36"/>
  <c r="B19" i="36"/>
  <c r="B15" i="36"/>
  <c r="B48" i="36"/>
  <c r="C53" i="36"/>
  <c r="C49" i="36"/>
  <c r="C45" i="36"/>
  <c r="C52" i="36"/>
  <c r="B17" i="36"/>
  <c r="C50" i="36"/>
  <c r="C46" i="36"/>
  <c r="O54" i="36"/>
  <c r="B53" i="36"/>
  <c r="B11" i="36"/>
  <c r="B52" i="36"/>
  <c r="B18" i="36"/>
  <c r="B51" i="36"/>
  <c r="B50" i="36"/>
  <c r="C48" i="36"/>
  <c r="B45" i="36"/>
  <c r="F54" i="36"/>
  <c r="Q54" i="36"/>
  <c r="B14" i="36"/>
  <c r="B10" i="36"/>
  <c r="B47" i="36"/>
  <c r="B13" i="36"/>
  <c r="C44" i="36"/>
  <c r="B12" i="36"/>
  <c r="C47" i="36"/>
  <c r="B44" i="36"/>
  <c r="L54" i="36"/>
  <c r="B46" i="36"/>
  <c r="B49" i="36"/>
  <c r="R54" i="36" l="1"/>
  <c r="V41" i="82"/>
  <c r="W41" i="82" s="1"/>
  <c r="H82" i="82"/>
  <c r="I82" i="82" s="1"/>
  <c r="S82" i="82"/>
  <c r="T82" i="82" s="1"/>
  <c r="O53" i="82"/>
  <c r="T57" i="82"/>
  <c r="T65" i="82"/>
  <c r="T73" i="82"/>
  <c r="N82" i="82"/>
  <c r="O82" i="82" s="1"/>
  <c r="T53" i="82"/>
  <c r="T61" i="82"/>
  <c r="T69" i="82"/>
  <c r="T77" i="82"/>
  <c r="L38" i="36"/>
  <c r="Q10" i="82"/>
  <c r="P10" i="82" s="1"/>
  <c r="D22" i="85"/>
  <c r="Y20" i="85"/>
  <c r="E21" i="85"/>
  <c r="I20" i="85"/>
  <c r="H22" i="85"/>
  <c r="O22" i="85"/>
  <c r="S21" i="85"/>
  <c r="AC19" i="85"/>
  <c r="K19" i="85"/>
  <c r="J19" i="85" s="1"/>
  <c r="U20" i="85"/>
  <c r="T20" i="85" s="1"/>
  <c r="R21" i="85"/>
  <c r="AB21" i="85" s="1"/>
  <c r="Q20" i="85"/>
  <c r="P20" i="85" s="1"/>
  <c r="N21" i="85"/>
  <c r="X21" i="85" s="1"/>
  <c r="AA20" i="85"/>
  <c r="Z20" i="85" s="1"/>
  <c r="E22" i="84"/>
  <c r="I21" i="84"/>
  <c r="Y21" i="84"/>
  <c r="AB20" i="84"/>
  <c r="K20" i="84"/>
  <c r="J20" i="84" s="1"/>
  <c r="H21" i="84"/>
  <c r="O22" i="84"/>
  <c r="S21" i="84"/>
  <c r="U21" i="84" s="1"/>
  <c r="T21" i="84" s="1"/>
  <c r="X20" i="84"/>
  <c r="AA20" i="84" s="1"/>
  <c r="Z20" i="84" s="1"/>
  <c r="G20" i="84"/>
  <c r="F20" i="84" s="1"/>
  <c r="D21" i="84"/>
  <c r="N22" i="84"/>
  <c r="Q21" i="84"/>
  <c r="P21" i="84" s="1"/>
  <c r="R22" i="84"/>
  <c r="H22" i="83"/>
  <c r="AB21" i="83"/>
  <c r="Y20" i="83"/>
  <c r="AA20" i="83" s="1"/>
  <c r="Z20" i="83" s="1"/>
  <c r="E21" i="83"/>
  <c r="I20" i="83"/>
  <c r="D22" i="83"/>
  <c r="X21" i="83"/>
  <c r="G21" i="83"/>
  <c r="F21" i="83" s="1"/>
  <c r="O22" i="83"/>
  <c r="S21" i="83"/>
  <c r="G20" i="83"/>
  <c r="F20" i="83" s="1"/>
  <c r="AC19" i="83"/>
  <c r="K19" i="83"/>
  <c r="J19" i="83" s="1"/>
  <c r="U21" i="83"/>
  <c r="T21" i="83" s="1"/>
  <c r="R22" i="83"/>
  <c r="Q21" i="83"/>
  <c r="P21" i="83" s="1"/>
  <c r="N22" i="83"/>
  <c r="B38" i="36"/>
  <c r="P11" i="36"/>
  <c r="P12" i="36"/>
  <c r="P13" i="36"/>
  <c r="P14" i="36"/>
  <c r="P15" i="36"/>
  <c r="P16" i="36"/>
  <c r="P17" i="36"/>
  <c r="P18" i="36"/>
  <c r="P19" i="36"/>
  <c r="P10" i="36"/>
  <c r="E11" i="36"/>
  <c r="S11" i="36" s="1"/>
  <c r="O11" i="36" s="1"/>
  <c r="E12" i="36"/>
  <c r="S12" i="36" s="1"/>
  <c r="H12" i="36" s="1"/>
  <c r="E13" i="36"/>
  <c r="S13" i="36" s="1"/>
  <c r="H13" i="36" s="1"/>
  <c r="E14" i="36"/>
  <c r="S14" i="36" s="1"/>
  <c r="H14" i="36" s="1"/>
  <c r="E15" i="36"/>
  <c r="S15" i="36" s="1"/>
  <c r="H15" i="36" s="1"/>
  <c r="E16" i="36"/>
  <c r="S16" i="36" s="1"/>
  <c r="H16" i="36" s="1"/>
  <c r="E17" i="36"/>
  <c r="S17" i="36" s="1"/>
  <c r="H17" i="36" s="1"/>
  <c r="E18" i="36"/>
  <c r="S18" i="36" s="1"/>
  <c r="H18" i="36" s="1"/>
  <c r="E19" i="36"/>
  <c r="S19" i="36" s="1"/>
  <c r="H19" i="36" s="1"/>
  <c r="E10" i="36"/>
  <c r="D12" i="82"/>
  <c r="H12" i="82"/>
  <c r="O12" i="82"/>
  <c r="S11" i="82"/>
  <c r="G10" i="82"/>
  <c r="F10" i="82" s="1"/>
  <c r="I10" i="82"/>
  <c r="K10" i="82" s="1"/>
  <c r="J10" i="82" s="1"/>
  <c r="X10" i="82"/>
  <c r="AA10" i="82" s="1"/>
  <c r="Z10" i="82" s="1"/>
  <c r="AB10" i="82"/>
  <c r="E11" i="82"/>
  <c r="N11" i="82"/>
  <c r="R11" i="82"/>
  <c r="U82" i="82"/>
  <c r="S10" i="82"/>
  <c r="U10" i="82" s="1"/>
  <c r="T10" i="82" s="1"/>
  <c r="I51" i="82"/>
  <c r="U51" i="82"/>
  <c r="T52" i="82"/>
  <c r="T54" i="82"/>
  <c r="T56" i="82"/>
  <c r="T58" i="82"/>
  <c r="T60" i="82"/>
  <c r="T62" i="82"/>
  <c r="T64" i="82"/>
  <c r="T66" i="82"/>
  <c r="T68" i="82"/>
  <c r="T70" i="82"/>
  <c r="T72" i="82"/>
  <c r="T74" i="82"/>
  <c r="T76" i="82"/>
  <c r="T78" i="82"/>
  <c r="T80" i="82"/>
  <c r="G45" i="36"/>
  <c r="G46" i="36"/>
  <c r="G47" i="36"/>
  <c r="G48" i="36"/>
  <c r="G49" i="36"/>
  <c r="G50" i="36"/>
  <c r="G51" i="36"/>
  <c r="G52" i="36"/>
  <c r="G53" i="36"/>
  <c r="G44" i="36"/>
  <c r="J20" i="36"/>
  <c r="N54" i="36"/>
  <c r="K20" i="36" l="1"/>
  <c r="M20" i="36"/>
  <c r="N20" i="36" s="1"/>
  <c r="Q21" i="85"/>
  <c r="P21" i="85" s="1"/>
  <c r="N22" i="85"/>
  <c r="X22" i="85" s="1"/>
  <c r="U21" i="85"/>
  <c r="T21" i="85" s="1"/>
  <c r="R22" i="85"/>
  <c r="H23" i="85"/>
  <c r="AB22" i="85"/>
  <c r="Y21" i="85"/>
  <c r="AA21" i="85" s="1"/>
  <c r="Z21" i="85" s="1"/>
  <c r="E22" i="85"/>
  <c r="I21" i="85"/>
  <c r="D23" i="85"/>
  <c r="G22" i="85"/>
  <c r="F22" i="85" s="1"/>
  <c r="G21" i="85"/>
  <c r="F21" i="85" s="1"/>
  <c r="O23" i="85"/>
  <c r="S22" i="85"/>
  <c r="AC20" i="85"/>
  <c r="K20" i="85"/>
  <c r="J20" i="85" s="1"/>
  <c r="X21" i="84"/>
  <c r="AA21" i="84" s="1"/>
  <c r="Z21" i="84" s="1"/>
  <c r="G21" i="84"/>
  <c r="F21" i="84" s="1"/>
  <c r="D22" i="84"/>
  <c r="O23" i="84"/>
  <c r="S22" i="84"/>
  <c r="U22" i="84" s="1"/>
  <c r="T22" i="84" s="1"/>
  <c r="E23" i="84"/>
  <c r="I22" i="84"/>
  <c r="Y22" i="84"/>
  <c r="R23" i="84"/>
  <c r="N23" i="84"/>
  <c r="Q22" i="84"/>
  <c r="P22" i="84" s="1"/>
  <c r="AB21" i="84"/>
  <c r="K21" i="84"/>
  <c r="J21" i="84" s="1"/>
  <c r="H22" i="84"/>
  <c r="AC21" i="84"/>
  <c r="Q22" i="83"/>
  <c r="P22" i="83" s="1"/>
  <c r="N23" i="83"/>
  <c r="R23" i="83"/>
  <c r="O23" i="83"/>
  <c r="S22" i="83"/>
  <c r="U22" i="83" s="1"/>
  <c r="T22" i="83" s="1"/>
  <c r="D23" i="83"/>
  <c r="X22" i="83"/>
  <c r="Y21" i="83"/>
  <c r="E22" i="83"/>
  <c r="I21" i="83"/>
  <c r="H23" i="83"/>
  <c r="AB22" i="83"/>
  <c r="AA21" i="83"/>
  <c r="Z21" i="83" s="1"/>
  <c r="AC20" i="83"/>
  <c r="K20" i="83"/>
  <c r="J20" i="83" s="1"/>
  <c r="E38" i="36"/>
  <c r="P38" i="36"/>
  <c r="S10" i="36"/>
  <c r="H10" i="36" s="1"/>
  <c r="H11" i="36"/>
  <c r="O19" i="36"/>
  <c r="O17" i="36"/>
  <c r="O15" i="36"/>
  <c r="O13" i="36"/>
  <c r="O18" i="36"/>
  <c r="O16" i="36"/>
  <c r="O14" i="36"/>
  <c r="O12" i="36"/>
  <c r="U11" i="82"/>
  <c r="T11" i="82" s="1"/>
  <c r="R12" i="82"/>
  <c r="AB12" i="82" s="1"/>
  <c r="Y11" i="82"/>
  <c r="E12" i="82"/>
  <c r="G12" i="82" s="1"/>
  <c r="F12" i="82" s="1"/>
  <c r="I11" i="82"/>
  <c r="D13" i="82"/>
  <c r="AC10" i="82"/>
  <c r="AB11" i="82"/>
  <c r="G11" i="82"/>
  <c r="F11" i="82" s="1"/>
  <c r="Q11" i="82"/>
  <c r="P11" i="82" s="1"/>
  <c r="N12" i="82"/>
  <c r="O13" i="82"/>
  <c r="S12" i="82"/>
  <c r="H13" i="82"/>
  <c r="X11" i="82"/>
  <c r="AA11" i="82" s="1"/>
  <c r="Z11" i="82" s="1"/>
  <c r="T72" i="36"/>
  <c r="S72" i="36"/>
  <c r="C20" i="36"/>
  <c r="AC22" i="84" l="1"/>
  <c r="F20" i="36"/>
  <c r="Q20" i="36"/>
  <c r="R20" i="36" s="1"/>
  <c r="D20" i="36"/>
  <c r="AC21" i="85"/>
  <c r="K21" i="85"/>
  <c r="J21" i="85" s="1"/>
  <c r="U22" i="85"/>
  <c r="T22" i="85" s="1"/>
  <c r="R23" i="85"/>
  <c r="AB23" i="85" s="1"/>
  <c r="Q22" i="85"/>
  <c r="P22" i="85" s="1"/>
  <c r="N23" i="85"/>
  <c r="O24" i="85"/>
  <c r="S23" i="85"/>
  <c r="D24" i="85"/>
  <c r="X23" i="85"/>
  <c r="Y22" i="85"/>
  <c r="E23" i="85"/>
  <c r="I22" i="85"/>
  <c r="H24" i="85"/>
  <c r="AA22" i="85"/>
  <c r="Z22" i="85" s="1"/>
  <c r="AB22" i="84"/>
  <c r="K22" i="84"/>
  <c r="J22" i="84" s="1"/>
  <c r="H23" i="84"/>
  <c r="N24" i="84"/>
  <c r="Q23" i="84"/>
  <c r="P23" i="84" s="1"/>
  <c r="R24" i="84"/>
  <c r="X22" i="84"/>
  <c r="AA22" i="84" s="1"/>
  <c r="Z22" i="84" s="1"/>
  <c r="G22" i="84"/>
  <c r="F22" i="84" s="1"/>
  <c r="D23" i="84"/>
  <c r="E24" i="84"/>
  <c r="I23" i="84"/>
  <c r="Y23" i="84"/>
  <c r="O24" i="84"/>
  <c r="S23" i="84"/>
  <c r="U23" i="84" s="1"/>
  <c r="T23" i="84" s="1"/>
  <c r="AC21" i="83"/>
  <c r="K21" i="83"/>
  <c r="J21" i="83" s="1"/>
  <c r="R24" i="83"/>
  <c r="Q23" i="83"/>
  <c r="P23" i="83" s="1"/>
  <c r="N24" i="83"/>
  <c r="H24" i="83"/>
  <c r="AB23" i="83"/>
  <c r="Y22" i="83"/>
  <c r="E23" i="83"/>
  <c r="I22" i="83"/>
  <c r="D24" i="83"/>
  <c r="X23" i="83"/>
  <c r="G23" i="83"/>
  <c r="F23" i="83" s="1"/>
  <c r="O24" i="83"/>
  <c r="S23" i="83"/>
  <c r="U23" i="83" s="1"/>
  <c r="T23" i="83" s="1"/>
  <c r="AA22" i="83"/>
  <c r="Z22" i="83" s="1"/>
  <c r="G22" i="83"/>
  <c r="F22" i="83" s="1"/>
  <c r="S38" i="36"/>
  <c r="O38" i="36" s="1"/>
  <c r="O10" i="36"/>
  <c r="Q12" i="82"/>
  <c r="P12" i="82" s="1"/>
  <c r="N13" i="82"/>
  <c r="AC11" i="82"/>
  <c r="K11" i="82"/>
  <c r="J11" i="82" s="1"/>
  <c r="X12" i="82"/>
  <c r="H14" i="82"/>
  <c r="O14" i="82"/>
  <c r="S13" i="82"/>
  <c r="D14" i="82"/>
  <c r="X13" i="82"/>
  <c r="Y12" i="82"/>
  <c r="E13" i="82"/>
  <c r="I12" i="82"/>
  <c r="U12" i="82"/>
  <c r="T12" i="82" s="1"/>
  <c r="R13" i="82"/>
  <c r="AB13" i="82" s="1"/>
  <c r="H9" i="19"/>
  <c r="H10" i="19" s="1"/>
  <c r="H11" i="19" s="1"/>
  <c r="D82" i="27"/>
  <c r="D82" i="26"/>
  <c r="D82" i="25"/>
  <c r="D82" i="24"/>
  <c r="D82" i="23"/>
  <c r="D82" i="22"/>
  <c r="D82" i="21"/>
  <c r="D82" i="20"/>
  <c r="D82" i="19"/>
  <c r="D82" i="9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R81" i="31"/>
  <c r="Q81" i="31"/>
  <c r="R80" i="31"/>
  <c r="S80" i="31" s="1"/>
  <c r="U80" i="31" s="1"/>
  <c r="Q80" i="31"/>
  <c r="R79" i="31"/>
  <c r="Q79" i="31"/>
  <c r="R78" i="31"/>
  <c r="S78" i="31" s="1"/>
  <c r="U78" i="31" s="1"/>
  <c r="Q78" i="31"/>
  <c r="R77" i="31"/>
  <c r="Q77" i="31"/>
  <c r="R76" i="31"/>
  <c r="S76" i="31" s="1"/>
  <c r="U76" i="31" s="1"/>
  <c r="Q76" i="31"/>
  <c r="R75" i="31"/>
  <c r="Q75" i="31"/>
  <c r="R74" i="31"/>
  <c r="S74" i="31" s="1"/>
  <c r="U74" i="31" s="1"/>
  <c r="Q74" i="31"/>
  <c r="R73" i="31"/>
  <c r="Q73" i="31"/>
  <c r="R72" i="31"/>
  <c r="S72" i="31" s="1"/>
  <c r="U72" i="31" s="1"/>
  <c r="Q72" i="31"/>
  <c r="R71" i="31"/>
  <c r="Q71" i="31"/>
  <c r="R70" i="31"/>
  <c r="S70" i="31" s="1"/>
  <c r="U70" i="31" s="1"/>
  <c r="Q70" i="31"/>
  <c r="R69" i="31"/>
  <c r="Q69" i="31"/>
  <c r="R68" i="31"/>
  <c r="S68" i="31" s="1"/>
  <c r="U68" i="31" s="1"/>
  <c r="Q68" i="31"/>
  <c r="R67" i="31"/>
  <c r="Q67" i="31"/>
  <c r="R66" i="31"/>
  <c r="S66" i="31" s="1"/>
  <c r="U66" i="31" s="1"/>
  <c r="Q66" i="31"/>
  <c r="R65" i="31"/>
  <c r="Q65" i="31"/>
  <c r="R64" i="31"/>
  <c r="S64" i="31" s="1"/>
  <c r="U64" i="31" s="1"/>
  <c r="Q64" i="31"/>
  <c r="R63" i="31"/>
  <c r="Q63" i="31"/>
  <c r="R62" i="31"/>
  <c r="S62" i="31" s="1"/>
  <c r="U62" i="31" s="1"/>
  <c r="Q62" i="31"/>
  <c r="R61" i="31"/>
  <c r="Q61" i="31"/>
  <c r="R60" i="31"/>
  <c r="S60" i="31" s="1"/>
  <c r="U60" i="31" s="1"/>
  <c r="Q60" i="31"/>
  <c r="R59" i="31"/>
  <c r="Q59" i="31"/>
  <c r="R58" i="31"/>
  <c r="S58" i="31" s="1"/>
  <c r="U58" i="31" s="1"/>
  <c r="Q58" i="31"/>
  <c r="R57" i="31"/>
  <c r="Q57" i="31"/>
  <c r="R56" i="31"/>
  <c r="S56" i="31" s="1"/>
  <c r="U56" i="31" s="1"/>
  <c r="Q56" i="31"/>
  <c r="R55" i="31"/>
  <c r="Q55" i="31"/>
  <c r="R54" i="31"/>
  <c r="S54" i="31" s="1"/>
  <c r="U54" i="31" s="1"/>
  <c r="Q54" i="31"/>
  <c r="R53" i="31"/>
  <c r="Q53" i="31"/>
  <c r="R52" i="31"/>
  <c r="S52" i="31" s="1"/>
  <c r="U52" i="31" s="1"/>
  <c r="Q52" i="31"/>
  <c r="R51" i="31"/>
  <c r="Q51" i="31"/>
  <c r="Q82" i="31" s="1"/>
  <c r="M81" i="31"/>
  <c r="L81" i="31"/>
  <c r="L80" i="31"/>
  <c r="L79" i="31"/>
  <c r="L78" i="31"/>
  <c r="L77" i="31"/>
  <c r="L76" i="31"/>
  <c r="L75" i="31"/>
  <c r="L74" i="31"/>
  <c r="L73" i="31"/>
  <c r="L72" i="31"/>
  <c r="L71" i="31"/>
  <c r="L70" i="31"/>
  <c r="L69" i="31"/>
  <c r="L68" i="31"/>
  <c r="L67" i="31"/>
  <c r="L66" i="31"/>
  <c r="L65" i="31"/>
  <c r="L64" i="31"/>
  <c r="L63" i="31"/>
  <c r="L62" i="31"/>
  <c r="L61" i="31"/>
  <c r="L60" i="31"/>
  <c r="L59" i="31"/>
  <c r="L58" i="31"/>
  <c r="L57" i="31"/>
  <c r="L56" i="31"/>
  <c r="L55" i="31"/>
  <c r="L54" i="31"/>
  <c r="L53" i="31"/>
  <c r="L52" i="31"/>
  <c r="L82" i="31" s="1"/>
  <c r="M82" i="31" s="1"/>
  <c r="L51" i="31"/>
  <c r="F81" i="31"/>
  <c r="E81" i="31"/>
  <c r="D81" i="31"/>
  <c r="D82" i="31" s="1"/>
  <c r="F80" i="31"/>
  <c r="E80" i="31"/>
  <c r="D80" i="31"/>
  <c r="F79" i="31"/>
  <c r="E79" i="31"/>
  <c r="D79" i="31"/>
  <c r="F78" i="31"/>
  <c r="G78" i="31" s="1"/>
  <c r="E78" i="31"/>
  <c r="D78" i="31"/>
  <c r="F77" i="31"/>
  <c r="G77" i="31" s="1"/>
  <c r="E77" i="31"/>
  <c r="D77" i="31"/>
  <c r="F76" i="31"/>
  <c r="E76" i="31"/>
  <c r="D76" i="31"/>
  <c r="F75" i="31"/>
  <c r="E75" i="31"/>
  <c r="D75" i="31"/>
  <c r="F74" i="31"/>
  <c r="G74" i="31" s="1"/>
  <c r="E74" i="31"/>
  <c r="D74" i="31"/>
  <c r="F73" i="31"/>
  <c r="G73" i="31" s="1"/>
  <c r="E73" i="31"/>
  <c r="D73" i="31"/>
  <c r="F72" i="31"/>
  <c r="E72" i="31"/>
  <c r="D72" i="31"/>
  <c r="F71" i="31"/>
  <c r="E71" i="31"/>
  <c r="D71" i="31"/>
  <c r="F70" i="31"/>
  <c r="E70" i="31"/>
  <c r="D70" i="31"/>
  <c r="F69" i="31"/>
  <c r="G69" i="31" s="1"/>
  <c r="E69" i="31"/>
  <c r="D69" i="31"/>
  <c r="F68" i="31"/>
  <c r="E68" i="31"/>
  <c r="D68" i="31"/>
  <c r="F67" i="31"/>
  <c r="E67" i="31"/>
  <c r="D67" i="31"/>
  <c r="F66" i="31"/>
  <c r="G66" i="31" s="1"/>
  <c r="E66" i="31"/>
  <c r="D66" i="31"/>
  <c r="F65" i="31"/>
  <c r="G65" i="31" s="1"/>
  <c r="E65" i="31"/>
  <c r="D65" i="31"/>
  <c r="F64" i="31"/>
  <c r="E64" i="31"/>
  <c r="D64" i="31"/>
  <c r="F63" i="31"/>
  <c r="E63" i="31"/>
  <c r="D63" i="31"/>
  <c r="F62" i="31"/>
  <c r="G62" i="31" s="1"/>
  <c r="E62" i="31"/>
  <c r="D62" i="31"/>
  <c r="F61" i="31"/>
  <c r="G61" i="31" s="1"/>
  <c r="E61" i="31"/>
  <c r="D61" i="31"/>
  <c r="F60" i="31"/>
  <c r="E60" i="31"/>
  <c r="D60" i="31"/>
  <c r="F59" i="31"/>
  <c r="E59" i="31"/>
  <c r="D59" i="31"/>
  <c r="F58" i="31"/>
  <c r="G58" i="31" s="1"/>
  <c r="E58" i="31"/>
  <c r="D58" i="31"/>
  <c r="F57" i="31"/>
  <c r="G57" i="31" s="1"/>
  <c r="E57" i="31"/>
  <c r="D57" i="31"/>
  <c r="F56" i="31"/>
  <c r="E56" i="31"/>
  <c r="D56" i="31"/>
  <c r="F55" i="31"/>
  <c r="E55" i="31"/>
  <c r="D55" i="31"/>
  <c r="F54" i="31"/>
  <c r="F82" i="31" s="1"/>
  <c r="G82" i="31" s="1"/>
  <c r="E54" i="31"/>
  <c r="D54" i="31"/>
  <c r="F53" i="31"/>
  <c r="G53" i="31" s="1"/>
  <c r="E53" i="31"/>
  <c r="D53" i="31"/>
  <c r="F52" i="31"/>
  <c r="E52" i="31"/>
  <c r="D52" i="31"/>
  <c r="F51" i="31"/>
  <c r="E51" i="31"/>
  <c r="D51" i="31"/>
  <c r="B81" i="31"/>
  <c r="B80" i="31"/>
  <c r="B79" i="31"/>
  <c r="B78" i="31"/>
  <c r="B77" i="31"/>
  <c r="B76" i="31"/>
  <c r="B75" i="31"/>
  <c r="B74" i="31"/>
  <c r="B73" i="31"/>
  <c r="B72" i="31"/>
  <c r="B71" i="31"/>
  <c r="B70" i="31"/>
  <c r="B69" i="31"/>
  <c r="B68" i="31"/>
  <c r="B67" i="31"/>
  <c r="B66" i="31"/>
  <c r="B65" i="31"/>
  <c r="B64" i="31"/>
  <c r="B63" i="31"/>
  <c r="B62" i="31"/>
  <c r="B61" i="31"/>
  <c r="B60" i="31"/>
  <c r="B59" i="31"/>
  <c r="B58" i="31"/>
  <c r="B57" i="31"/>
  <c r="B56" i="31"/>
  <c r="B55" i="31"/>
  <c r="B54" i="31"/>
  <c r="B53" i="31"/>
  <c r="B52" i="31"/>
  <c r="B51" i="31"/>
  <c r="L40" i="31"/>
  <c r="L39" i="31"/>
  <c r="M39" i="31" s="1"/>
  <c r="L38" i="31"/>
  <c r="N79" i="31" s="1"/>
  <c r="O79" i="31" s="1"/>
  <c r="L37" i="31"/>
  <c r="M37" i="31" s="1"/>
  <c r="L36" i="31"/>
  <c r="L35" i="31"/>
  <c r="M35" i="31" s="1"/>
  <c r="L34" i="31"/>
  <c r="N75" i="31" s="1"/>
  <c r="O75" i="31" s="1"/>
  <c r="L33" i="31"/>
  <c r="M33" i="31" s="1"/>
  <c r="L32" i="31"/>
  <c r="L31" i="31"/>
  <c r="M31" i="31" s="1"/>
  <c r="L30" i="31"/>
  <c r="N71" i="31" s="1"/>
  <c r="O71" i="31" s="1"/>
  <c r="L29" i="31"/>
  <c r="M29" i="31" s="1"/>
  <c r="L28" i="31"/>
  <c r="L27" i="31"/>
  <c r="M27" i="31" s="1"/>
  <c r="L26" i="31"/>
  <c r="N67" i="31" s="1"/>
  <c r="O67" i="31" s="1"/>
  <c r="L25" i="31"/>
  <c r="M25" i="31" s="1"/>
  <c r="L24" i="31"/>
  <c r="L23" i="31"/>
  <c r="M23" i="31" s="1"/>
  <c r="L22" i="31"/>
  <c r="N63" i="31" s="1"/>
  <c r="O63" i="31" s="1"/>
  <c r="L21" i="31"/>
  <c r="M21" i="31" s="1"/>
  <c r="L20" i="31"/>
  <c r="L19" i="31"/>
  <c r="M19" i="31" s="1"/>
  <c r="L18" i="31"/>
  <c r="N59" i="31" s="1"/>
  <c r="O59" i="31" s="1"/>
  <c r="L17" i="31"/>
  <c r="M17" i="31" s="1"/>
  <c r="L16" i="31"/>
  <c r="L15" i="31"/>
  <c r="M15" i="31" s="1"/>
  <c r="L14" i="31"/>
  <c r="N55" i="31" s="1"/>
  <c r="O55" i="31" s="1"/>
  <c r="L13" i="31"/>
  <c r="M13" i="31" s="1"/>
  <c r="L12" i="31"/>
  <c r="L11" i="31"/>
  <c r="N52" i="31" s="1"/>
  <c r="O52" i="31" s="1"/>
  <c r="L10" i="31"/>
  <c r="N51" i="31" s="1"/>
  <c r="B40" i="31"/>
  <c r="B39" i="31"/>
  <c r="H80" i="31" s="1"/>
  <c r="I80" i="31" s="1"/>
  <c r="B38" i="31"/>
  <c r="H79" i="31" s="1"/>
  <c r="I79" i="31" s="1"/>
  <c r="B37" i="31"/>
  <c r="C37" i="31" s="1"/>
  <c r="B36" i="31"/>
  <c r="H77" i="31" s="1"/>
  <c r="I77" i="31" s="1"/>
  <c r="B35" i="31"/>
  <c r="H76" i="31" s="1"/>
  <c r="I76" i="31" s="1"/>
  <c r="B34" i="31"/>
  <c r="H75" i="31" s="1"/>
  <c r="I75" i="31" s="1"/>
  <c r="B33" i="31"/>
  <c r="C33" i="31" s="1"/>
  <c r="B32" i="31"/>
  <c r="H73" i="31" s="1"/>
  <c r="I73" i="31" s="1"/>
  <c r="B31" i="31"/>
  <c r="H72" i="31" s="1"/>
  <c r="I72" i="31" s="1"/>
  <c r="B30" i="31"/>
  <c r="H71" i="31" s="1"/>
  <c r="I71" i="31" s="1"/>
  <c r="B29" i="31"/>
  <c r="C29" i="31" s="1"/>
  <c r="B28" i="31"/>
  <c r="H69" i="31" s="1"/>
  <c r="I69" i="31" s="1"/>
  <c r="B27" i="31"/>
  <c r="H68" i="31" s="1"/>
  <c r="I68" i="31" s="1"/>
  <c r="B26" i="31"/>
  <c r="H67" i="31" s="1"/>
  <c r="I67" i="31" s="1"/>
  <c r="B25" i="31"/>
  <c r="C25" i="31" s="1"/>
  <c r="B24" i="31"/>
  <c r="H65" i="31" s="1"/>
  <c r="I65" i="31" s="1"/>
  <c r="B23" i="31"/>
  <c r="H64" i="31" s="1"/>
  <c r="I64" i="31" s="1"/>
  <c r="B22" i="31"/>
  <c r="H63" i="31" s="1"/>
  <c r="I63" i="31" s="1"/>
  <c r="B21" i="31"/>
  <c r="C21" i="31" s="1"/>
  <c r="B20" i="31"/>
  <c r="H61" i="31" s="1"/>
  <c r="I61" i="31" s="1"/>
  <c r="B19" i="31"/>
  <c r="H60" i="31" s="1"/>
  <c r="I60" i="31" s="1"/>
  <c r="B18" i="31"/>
  <c r="H59" i="31" s="1"/>
  <c r="I59" i="31" s="1"/>
  <c r="B17" i="31"/>
  <c r="C17" i="31" s="1"/>
  <c r="B16" i="31"/>
  <c r="H57" i="31" s="1"/>
  <c r="I57" i="31" s="1"/>
  <c r="B15" i="31"/>
  <c r="H56" i="31" s="1"/>
  <c r="I56" i="31" s="1"/>
  <c r="B14" i="31"/>
  <c r="H55" i="31" s="1"/>
  <c r="I55" i="31" s="1"/>
  <c r="B13" i="31"/>
  <c r="C13" i="31" s="1"/>
  <c r="B12" i="31"/>
  <c r="H53" i="31" s="1"/>
  <c r="B11" i="31"/>
  <c r="H52" i="31" s="1"/>
  <c r="I52" i="31" s="1"/>
  <c r="B10" i="31"/>
  <c r="H51" i="31" s="1"/>
  <c r="C82" i="31"/>
  <c r="G80" i="31"/>
  <c r="G79" i="31"/>
  <c r="N78" i="31"/>
  <c r="O78" i="31" s="1"/>
  <c r="H78" i="31"/>
  <c r="I78" i="31" s="1"/>
  <c r="N77" i="31"/>
  <c r="O77" i="31" s="1"/>
  <c r="N76" i="31"/>
  <c r="O76" i="31" s="1"/>
  <c r="G76" i="31"/>
  <c r="G75" i="31"/>
  <c r="N74" i="31"/>
  <c r="O74" i="31" s="1"/>
  <c r="H74" i="31"/>
  <c r="I74" i="31" s="1"/>
  <c r="N73" i="31"/>
  <c r="O73" i="31" s="1"/>
  <c r="G72" i="31"/>
  <c r="G71" i="31"/>
  <c r="N70" i="31"/>
  <c r="O70" i="31" s="1"/>
  <c r="H70" i="31"/>
  <c r="I70" i="31" s="1"/>
  <c r="G70" i="31"/>
  <c r="N69" i="31"/>
  <c r="O69" i="31" s="1"/>
  <c r="G68" i="31"/>
  <c r="G67" i="31"/>
  <c r="N66" i="31"/>
  <c r="O66" i="31" s="1"/>
  <c r="H66" i="31"/>
  <c r="I66" i="31" s="1"/>
  <c r="N65" i="31"/>
  <c r="O65" i="31" s="1"/>
  <c r="G64" i="31"/>
  <c r="G63" i="31"/>
  <c r="N62" i="31"/>
  <c r="O62" i="31" s="1"/>
  <c r="H62" i="31"/>
  <c r="I62" i="31" s="1"/>
  <c r="N61" i="31"/>
  <c r="O61" i="31" s="1"/>
  <c r="N60" i="31"/>
  <c r="O60" i="31" s="1"/>
  <c r="G60" i="31"/>
  <c r="G59" i="31"/>
  <c r="N58" i="31"/>
  <c r="O58" i="31" s="1"/>
  <c r="H58" i="31"/>
  <c r="I58" i="31" s="1"/>
  <c r="N57" i="31"/>
  <c r="O57" i="31" s="1"/>
  <c r="G56" i="31"/>
  <c r="G55" i="31"/>
  <c r="N54" i="31"/>
  <c r="O54" i="31" s="1"/>
  <c r="H54" i="31"/>
  <c r="I54" i="31" s="1"/>
  <c r="G54" i="31"/>
  <c r="N53" i="31"/>
  <c r="O53" i="31" s="1"/>
  <c r="G52" i="31"/>
  <c r="G51" i="31"/>
  <c r="M40" i="31"/>
  <c r="C39" i="31"/>
  <c r="V37" i="31"/>
  <c r="W37" i="31" s="1"/>
  <c r="M36" i="31"/>
  <c r="C35" i="31"/>
  <c r="V33" i="31"/>
  <c r="W33" i="31" s="1"/>
  <c r="M32" i="31"/>
  <c r="C31" i="31"/>
  <c r="V29" i="31"/>
  <c r="W29" i="31" s="1"/>
  <c r="M28" i="31"/>
  <c r="C27" i="31"/>
  <c r="V25" i="31"/>
  <c r="W25" i="31" s="1"/>
  <c r="M24" i="31"/>
  <c r="C23" i="31"/>
  <c r="V21" i="31"/>
  <c r="W21" i="31" s="1"/>
  <c r="M20" i="31"/>
  <c r="C19" i="31"/>
  <c r="V17" i="31"/>
  <c r="W17" i="31" s="1"/>
  <c r="M16" i="31"/>
  <c r="C15" i="31"/>
  <c r="V13" i="31"/>
  <c r="W13" i="31" s="1"/>
  <c r="M12" i="31"/>
  <c r="O10" i="31"/>
  <c r="N10" i="31"/>
  <c r="E10" i="31"/>
  <c r="C11" i="31" s="1"/>
  <c r="J3" i="31"/>
  <c r="E3" i="3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  <c r="A39" i="31" s="1"/>
  <c r="A40" i="31" s="1"/>
  <c r="R82" i="27"/>
  <c r="Q82" i="27"/>
  <c r="L82" i="27"/>
  <c r="M82" i="27" s="1"/>
  <c r="F82" i="27"/>
  <c r="G82" i="27" s="1"/>
  <c r="E82" i="27"/>
  <c r="C82" i="27"/>
  <c r="B82" i="27"/>
  <c r="S80" i="27"/>
  <c r="U80" i="27" s="1"/>
  <c r="N80" i="27"/>
  <c r="O80" i="27" s="1"/>
  <c r="M80" i="27"/>
  <c r="H80" i="27"/>
  <c r="I80" i="27" s="1"/>
  <c r="G80" i="27"/>
  <c r="S79" i="27"/>
  <c r="U79" i="27" s="1"/>
  <c r="N79" i="27"/>
  <c r="O79" i="27" s="1"/>
  <c r="M79" i="27"/>
  <c r="H79" i="27"/>
  <c r="I79" i="27" s="1"/>
  <c r="G79" i="27"/>
  <c r="S78" i="27"/>
  <c r="U78" i="27" s="1"/>
  <c r="N78" i="27"/>
  <c r="O78" i="27" s="1"/>
  <c r="M78" i="27"/>
  <c r="H78" i="27"/>
  <c r="I78" i="27" s="1"/>
  <c r="G78" i="27"/>
  <c r="S77" i="27"/>
  <c r="U77" i="27" s="1"/>
  <c r="N77" i="27"/>
  <c r="O77" i="27" s="1"/>
  <c r="M77" i="27"/>
  <c r="H77" i="27"/>
  <c r="I77" i="27" s="1"/>
  <c r="G77" i="27"/>
  <c r="S76" i="27"/>
  <c r="U76" i="27" s="1"/>
  <c r="N76" i="27"/>
  <c r="O76" i="27" s="1"/>
  <c r="M76" i="27"/>
  <c r="H76" i="27"/>
  <c r="I76" i="27" s="1"/>
  <c r="G76" i="27"/>
  <c r="S75" i="27"/>
  <c r="U75" i="27" s="1"/>
  <c r="N75" i="27"/>
  <c r="O75" i="27" s="1"/>
  <c r="M75" i="27"/>
  <c r="H75" i="27"/>
  <c r="I75" i="27" s="1"/>
  <c r="G75" i="27"/>
  <c r="S74" i="27"/>
  <c r="U74" i="27" s="1"/>
  <c r="N74" i="27"/>
  <c r="O74" i="27" s="1"/>
  <c r="M74" i="27"/>
  <c r="H74" i="27"/>
  <c r="I74" i="27" s="1"/>
  <c r="G74" i="27"/>
  <c r="S73" i="27"/>
  <c r="U73" i="27" s="1"/>
  <c r="N73" i="27"/>
  <c r="O73" i="27" s="1"/>
  <c r="M73" i="27"/>
  <c r="H73" i="27"/>
  <c r="I73" i="27" s="1"/>
  <c r="G73" i="27"/>
  <c r="S72" i="27"/>
  <c r="U72" i="27" s="1"/>
  <c r="N72" i="27"/>
  <c r="O72" i="27" s="1"/>
  <c r="M72" i="27"/>
  <c r="H72" i="27"/>
  <c r="I72" i="27" s="1"/>
  <c r="G72" i="27"/>
  <c r="S71" i="27"/>
  <c r="U71" i="27" s="1"/>
  <c r="N71" i="27"/>
  <c r="O71" i="27" s="1"/>
  <c r="M71" i="27"/>
  <c r="H71" i="27"/>
  <c r="I71" i="27" s="1"/>
  <c r="G71" i="27"/>
  <c r="S70" i="27"/>
  <c r="U70" i="27" s="1"/>
  <c r="N70" i="27"/>
  <c r="O70" i="27" s="1"/>
  <c r="M70" i="27"/>
  <c r="H70" i="27"/>
  <c r="I70" i="27" s="1"/>
  <c r="G70" i="27"/>
  <c r="S69" i="27"/>
  <c r="U69" i="27" s="1"/>
  <c r="N69" i="27"/>
  <c r="O69" i="27" s="1"/>
  <c r="M69" i="27"/>
  <c r="H69" i="27"/>
  <c r="I69" i="27" s="1"/>
  <c r="G69" i="27"/>
  <c r="S68" i="27"/>
  <c r="U68" i="27" s="1"/>
  <c r="N68" i="27"/>
  <c r="O68" i="27" s="1"/>
  <c r="M68" i="27"/>
  <c r="H68" i="27"/>
  <c r="I68" i="27" s="1"/>
  <c r="G68" i="27"/>
  <c r="S67" i="27"/>
  <c r="U67" i="27" s="1"/>
  <c r="N67" i="27"/>
  <c r="O67" i="27" s="1"/>
  <c r="M67" i="27"/>
  <c r="H67" i="27"/>
  <c r="I67" i="27" s="1"/>
  <c r="G67" i="27"/>
  <c r="S66" i="27"/>
  <c r="U66" i="27" s="1"/>
  <c r="N66" i="27"/>
  <c r="O66" i="27" s="1"/>
  <c r="M66" i="27"/>
  <c r="H66" i="27"/>
  <c r="I66" i="27" s="1"/>
  <c r="G66" i="27"/>
  <c r="S65" i="27"/>
  <c r="U65" i="27" s="1"/>
  <c r="N65" i="27"/>
  <c r="O65" i="27" s="1"/>
  <c r="M65" i="27"/>
  <c r="H65" i="27"/>
  <c r="I65" i="27" s="1"/>
  <c r="G65" i="27"/>
  <c r="S64" i="27"/>
  <c r="U64" i="27" s="1"/>
  <c r="N64" i="27"/>
  <c r="O64" i="27" s="1"/>
  <c r="M64" i="27"/>
  <c r="H64" i="27"/>
  <c r="I64" i="27" s="1"/>
  <c r="G64" i="27"/>
  <c r="S63" i="27"/>
  <c r="U63" i="27" s="1"/>
  <c r="N63" i="27"/>
  <c r="O63" i="27" s="1"/>
  <c r="M63" i="27"/>
  <c r="H63" i="27"/>
  <c r="I63" i="27" s="1"/>
  <c r="G63" i="27"/>
  <c r="S62" i="27"/>
  <c r="U62" i="27" s="1"/>
  <c r="N62" i="27"/>
  <c r="O62" i="27" s="1"/>
  <c r="M62" i="27"/>
  <c r="H62" i="27"/>
  <c r="I62" i="27" s="1"/>
  <c r="G62" i="27"/>
  <c r="S61" i="27"/>
  <c r="U61" i="27" s="1"/>
  <c r="N61" i="27"/>
  <c r="O61" i="27" s="1"/>
  <c r="M61" i="27"/>
  <c r="H61" i="27"/>
  <c r="I61" i="27" s="1"/>
  <c r="G61" i="27"/>
  <c r="S60" i="27"/>
  <c r="U60" i="27" s="1"/>
  <c r="N60" i="27"/>
  <c r="O60" i="27" s="1"/>
  <c r="M60" i="27"/>
  <c r="H60" i="27"/>
  <c r="I60" i="27" s="1"/>
  <c r="G60" i="27"/>
  <c r="S59" i="27"/>
  <c r="U59" i="27" s="1"/>
  <c r="N59" i="27"/>
  <c r="O59" i="27" s="1"/>
  <c r="M59" i="27"/>
  <c r="H59" i="27"/>
  <c r="I59" i="27" s="1"/>
  <c r="G59" i="27"/>
  <c r="S58" i="27"/>
  <c r="U58" i="27" s="1"/>
  <c r="N58" i="27"/>
  <c r="O58" i="27" s="1"/>
  <c r="M58" i="27"/>
  <c r="H58" i="27"/>
  <c r="I58" i="27" s="1"/>
  <c r="G58" i="27"/>
  <c r="S57" i="27"/>
  <c r="U57" i="27" s="1"/>
  <c r="N57" i="27"/>
  <c r="O57" i="27" s="1"/>
  <c r="M57" i="27"/>
  <c r="H57" i="27"/>
  <c r="I57" i="27" s="1"/>
  <c r="G57" i="27"/>
  <c r="S56" i="27"/>
  <c r="U56" i="27" s="1"/>
  <c r="N56" i="27"/>
  <c r="O56" i="27" s="1"/>
  <c r="M56" i="27"/>
  <c r="H56" i="27"/>
  <c r="I56" i="27" s="1"/>
  <c r="G56" i="27"/>
  <c r="S55" i="27"/>
  <c r="U55" i="27" s="1"/>
  <c r="N55" i="27"/>
  <c r="O55" i="27" s="1"/>
  <c r="M55" i="27"/>
  <c r="H55" i="27"/>
  <c r="I55" i="27" s="1"/>
  <c r="G55" i="27"/>
  <c r="S54" i="27"/>
  <c r="U54" i="27" s="1"/>
  <c r="N54" i="27"/>
  <c r="O54" i="27" s="1"/>
  <c r="M54" i="27"/>
  <c r="H54" i="27"/>
  <c r="I54" i="27" s="1"/>
  <c r="G54" i="27"/>
  <c r="S53" i="27"/>
  <c r="U53" i="27" s="1"/>
  <c r="N53" i="27"/>
  <c r="M53" i="27"/>
  <c r="H53" i="27"/>
  <c r="I53" i="27" s="1"/>
  <c r="G53" i="27"/>
  <c r="S52" i="27"/>
  <c r="U52" i="27" s="1"/>
  <c r="N52" i="27"/>
  <c r="O52" i="27" s="1"/>
  <c r="M52" i="27"/>
  <c r="H52" i="27"/>
  <c r="I52" i="27" s="1"/>
  <c r="G52" i="27"/>
  <c r="S51" i="27"/>
  <c r="S82" i="27" s="1"/>
  <c r="N51" i="27"/>
  <c r="M51" i="27"/>
  <c r="H51" i="27"/>
  <c r="G51" i="27"/>
  <c r="R82" i="26"/>
  <c r="Q82" i="26"/>
  <c r="L82" i="26"/>
  <c r="M82" i="26" s="1"/>
  <c r="F82" i="26"/>
  <c r="G82" i="26" s="1"/>
  <c r="E82" i="26"/>
  <c r="C82" i="26"/>
  <c r="B82" i="26"/>
  <c r="S80" i="26"/>
  <c r="U80" i="26" s="1"/>
  <c r="N80" i="26"/>
  <c r="O80" i="26" s="1"/>
  <c r="M80" i="26"/>
  <c r="H80" i="26"/>
  <c r="I80" i="26" s="1"/>
  <c r="G80" i="26"/>
  <c r="S79" i="26"/>
  <c r="U79" i="26" s="1"/>
  <c r="M79" i="26"/>
  <c r="G79" i="26"/>
  <c r="S78" i="26"/>
  <c r="U78" i="26" s="1"/>
  <c r="N78" i="26"/>
  <c r="O78" i="26" s="1"/>
  <c r="M78" i="26"/>
  <c r="H78" i="26"/>
  <c r="I78" i="26" s="1"/>
  <c r="G78" i="26"/>
  <c r="S77" i="26"/>
  <c r="U77" i="26" s="1"/>
  <c r="N77" i="26"/>
  <c r="O77" i="26" s="1"/>
  <c r="M77" i="26"/>
  <c r="H77" i="26"/>
  <c r="I77" i="26" s="1"/>
  <c r="G77" i="26"/>
  <c r="S76" i="26"/>
  <c r="U76" i="26" s="1"/>
  <c r="N76" i="26"/>
  <c r="O76" i="26" s="1"/>
  <c r="M76" i="26"/>
  <c r="H76" i="26"/>
  <c r="I76" i="26" s="1"/>
  <c r="G76" i="26"/>
  <c r="S75" i="26"/>
  <c r="U75" i="26" s="1"/>
  <c r="N75" i="26"/>
  <c r="O75" i="26" s="1"/>
  <c r="M75" i="26"/>
  <c r="H75" i="26"/>
  <c r="I75" i="26" s="1"/>
  <c r="G75" i="26"/>
  <c r="S74" i="26"/>
  <c r="U74" i="26" s="1"/>
  <c r="N74" i="26"/>
  <c r="O74" i="26" s="1"/>
  <c r="M74" i="26"/>
  <c r="H74" i="26"/>
  <c r="I74" i="26" s="1"/>
  <c r="G74" i="26"/>
  <c r="S73" i="26"/>
  <c r="U73" i="26" s="1"/>
  <c r="N73" i="26"/>
  <c r="O73" i="26" s="1"/>
  <c r="M73" i="26"/>
  <c r="H73" i="26"/>
  <c r="I73" i="26" s="1"/>
  <c r="G73" i="26"/>
  <c r="S72" i="26"/>
  <c r="U72" i="26" s="1"/>
  <c r="N72" i="26"/>
  <c r="O72" i="26" s="1"/>
  <c r="M72" i="26"/>
  <c r="H72" i="26"/>
  <c r="I72" i="26" s="1"/>
  <c r="G72" i="26"/>
  <c r="S71" i="26"/>
  <c r="U71" i="26" s="1"/>
  <c r="N71" i="26"/>
  <c r="O71" i="26" s="1"/>
  <c r="M71" i="26"/>
  <c r="H71" i="26"/>
  <c r="I71" i="26" s="1"/>
  <c r="G71" i="26"/>
  <c r="S70" i="26"/>
  <c r="U70" i="26" s="1"/>
  <c r="N70" i="26"/>
  <c r="O70" i="26" s="1"/>
  <c r="M70" i="26"/>
  <c r="H70" i="26"/>
  <c r="I70" i="26" s="1"/>
  <c r="G70" i="26"/>
  <c r="S69" i="26"/>
  <c r="U69" i="26" s="1"/>
  <c r="N69" i="26"/>
  <c r="O69" i="26" s="1"/>
  <c r="M69" i="26"/>
  <c r="H69" i="26"/>
  <c r="I69" i="26" s="1"/>
  <c r="G69" i="26"/>
  <c r="S68" i="26"/>
  <c r="U68" i="26" s="1"/>
  <c r="N68" i="26"/>
  <c r="O68" i="26" s="1"/>
  <c r="M68" i="26"/>
  <c r="H68" i="26"/>
  <c r="I68" i="26" s="1"/>
  <c r="G68" i="26"/>
  <c r="S67" i="26"/>
  <c r="U67" i="26" s="1"/>
  <c r="N67" i="26"/>
  <c r="O67" i="26" s="1"/>
  <c r="M67" i="26"/>
  <c r="H67" i="26"/>
  <c r="I67" i="26" s="1"/>
  <c r="G67" i="26"/>
  <c r="S66" i="26"/>
  <c r="U66" i="26" s="1"/>
  <c r="N66" i="26"/>
  <c r="O66" i="26" s="1"/>
  <c r="M66" i="26"/>
  <c r="H66" i="26"/>
  <c r="I66" i="26" s="1"/>
  <c r="G66" i="26"/>
  <c r="S65" i="26"/>
  <c r="U65" i="26" s="1"/>
  <c r="N65" i="26"/>
  <c r="O65" i="26" s="1"/>
  <c r="M65" i="26"/>
  <c r="H65" i="26"/>
  <c r="I65" i="26" s="1"/>
  <c r="G65" i="26"/>
  <c r="S64" i="26"/>
  <c r="U64" i="26" s="1"/>
  <c r="N64" i="26"/>
  <c r="O64" i="26" s="1"/>
  <c r="M64" i="26"/>
  <c r="H64" i="26"/>
  <c r="I64" i="26" s="1"/>
  <c r="G64" i="26"/>
  <c r="S63" i="26"/>
  <c r="U63" i="26" s="1"/>
  <c r="N63" i="26"/>
  <c r="O63" i="26" s="1"/>
  <c r="M63" i="26"/>
  <c r="H63" i="26"/>
  <c r="I63" i="26" s="1"/>
  <c r="G63" i="26"/>
  <c r="S62" i="26"/>
  <c r="U62" i="26" s="1"/>
  <c r="N62" i="26"/>
  <c r="O62" i="26" s="1"/>
  <c r="M62" i="26"/>
  <c r="H62" i="26"/>
  <c r="I62" i="26" s="1"/>
  <c r="G62" i="26"/>
  <c r="S61" i="26"/>
  <c r="U61" i="26" s="1"/>
  <c r="N61" i="26"/>
  <c r="O61" i="26" s="1"/>
  <c r="M61" i="26"/>
  <c r="H61" i="26"/>
  <c r="I61" i="26" s="1"/>
  <c r="G61" i="26"/>
  <c r="S60" i="26"/>
  <c r="U60" i="26" s="1"/>
  <c r="N60" i="26"/>
  <c r="O60" i="26" s="1"/>
  <c r="M60" i="26"/>
  <c r="H60" i="26"/>
  <c r="I60" i="26" s="1"/>
  <c r="G60" i="26"/>
  <c r="S59" i="26"/>
  <c r="U59" i="26" s="1"/>
  <c r="N59" i="26"/>
  <c r="O59" i="26" s="1"/>
  <c r="M59" i="26"/>
  <c r="H59" i="26"/>
  <c r="I59" i="26" s="1"/>
  <c r="G59" i="26"/>
  <c r="S58" i="26"/>
  <c r="U58" i="26" s="1"/>
  <c r="N58" i="26"/>
  <c r="O58" i="26" s="1"/>
  <c r="M58" i="26"/>
  <c r="H58" i="26"/>
  <c r="I58" i="26" s="1"/>
  <c r="G58" i="26"/>
  <c r="S57" i="26"/>
  <c r="U57" i="26" s="1"/>
  <c r="N57" i="26"/>
  <c r="O57" i="26" s="1"/>
  <c r="M57" i="26"/>
  <c r="H57" i="26"/>
  <c r="I57" i="26" s="1"/>
  <c r="G57" i="26"/>
  <c r="S56" i="26"/>
  <c r="U56" i="26" s="1"/>
  <c r="N56" i="26"/>
  <c r="O56" i="26" s="1"/>
  <c r="M56" i="26"/>
  <c r="H56" i="26"/>
  <c r="I56" i="26" s="1"/>
  <c r="G56" i="26"/>
  <c r="S55" i="26"/>
  <c r="U55" i="26" s="1"/>
  <c r="N55" i="26"/>
  <c r="O55" i="26" s="1"/>
  <c r="M55" i="26"/>
  <c r="H55" i="26"/>
  <c r="I55" i="26" s="1"/>
  <c r="G55" i="26"/>
  <c r="S54" i="26"/>
  <c r="U54" i="26" s="1"/>
  <c r="N54" i="26"/>
  <c r="O54" i="26" s="1"/>
  <c r="M54" i="26"/>
  <c r="H54" i="26"/>
  <c r="I54" i="26" s="1"/>
  <c r="G54" i="26"/>
  <c r="S53" i="26"/>
  <c r="U53" i="26" s="1"/>
  <c r="N53" i="26"/>
  <c r="M53" i="26"/>
  <c r="H53" i="26"/>
  <c r="I53" i="26" s="1"/>
  <c r="G53" i="26"/>
  <c r="S52" i="26"/>
  <c r="U52" i="26" s="1"/>
  <c r="N52" i="26"/>
  <c r="O52" i="26" s="1"/>
  <c r="M52" i="26"/>
  <c r="H52" i="26"/>
  <c r="I52" i="26" s="1"/>
  <c r="G52" i="26"/>
  <c r="S51" i="26"/>
  <c r="N51" i="26"/>
  <c r="M51" i="26"/>
  <c r="H51" i="26"/>
  <c r="G51" i="26"/>
  <c r="R82" i="25"/>
  <c r="Q82" i="25"/>
  <c r="L82" i="25"/>
  <c r="M82" i="25" s="1"/>
  <c r="F82" i="25"/>
  <c r="G82" i="25" s="1"/>
  <c r="E82" i="25"/>
  <c r="C82" i="25"/>
  <c r="B82" i="25"/>
  <c r="S80" i="25"/>
  <c r="U80" i="25" s="1"/>
  <c r="N80" i="25"/>
  <c r="O80" i="25" s="1"/>
  <c r="M80" i="25"/>
  <c r="H80" i="25"/>
  <c r="I80" i="25" s="1"/>
  <c r="G80" i="25"/>
  <c r="S79" i="25"/>
  <c r="U79" i="25" s="1"/>
  <c r="N79" i="25"/>
  <c r="O79" i="25" s="1"/>
  <c r="M79" i="25"/>
  <c r="H79" i="25"/>
  <c r="I79" i="25" s="1"/>
  <c r="G79" i="25"/>
  <c r="S78" i="25"/>
  <c r="U78" i="25" s="1"/>
  <c r="N78" i="25"/>
  <c r="O78" i="25" s="1"/>
  <c r="M78" i="25"/>
  <c r="H78" i="25"/>
  <c r="I78" i="25" s="1"/>
  <c r="G78" i="25"/>
  <c r="S77" i="25"/>
  <c r="U77" i="25" s="1"/>
  <c r="N77" i="25"/>
  <c r="O77" i="25" s="1"/>
  <c r="M77" i="25"/>
  <c r="H77" i="25"/>
  <c r="I77" i="25" s="1"/>
  <c r="G77" i="25"/>
  <c r="S76" i="25"/>
  <c r="U76" i="25" s="1"/>
  <c r="N76" i="25"/>
  <c r="O76" i="25" s="1"/>
  <c r="M76" i="25"/>
  <c r="H76" i="25"/>
  <c r="I76" i="25" s="1"/>
  <c r="G76" i="25"/>
  <c r="S75" i="25"/>
  <c r="U75" i="25" s="1"/>
  <c r="N75" i="25"/>
  <c r="O75" i="25" s="1"/>
  <c r="M75" i="25"/>
  <c r="H75" i="25"/>
  <c r="I75" i="25" s="1"/>
  <c r="G75" i="25"/>
  <c r="S74" i="25"/>
  <c r="U74" i="25" s="1"/>
  <c r="N74" i="25"/>
  <c r="O74" i="25" s="1"/>
  <c r="M74" i="25"/>
  <c r="H74" i="25"/>
  <c r="I74" i="25" s="1"/>
  <c r="G74" i="25"/>
  <c r="S73" i="25"/>
  <c r="U73" i="25" s="1"/>
  <c r="N73" i="25"/>
  <c r="O73" i="25" s="1"/>
  <c r="M73" i="25"/>
  <c r="H73" i="25"/>
  <c r="I73" i="25" s="1"/>
  <c r="G73" i="25"/>
  <c r="S72" i="25"/>
  <c r="U72" i="25" s="1"/>
  <c r="N72" i="25"/>
  <c r="O72" i="25" s="1"/>
  <c r="M72" i="25"/>
  <c r="H72" i="25"/>
  <c r="I72" i="25" s="1"/>
  <c r="G72" i="25"/>
  <c r="S71" i="25"/>
  <c r="U71" i="25" s="1"/>
  <c r="N71" i="25"/>
  <c r="O71" i="25" s="1"/>
  <c r="M71" i="25"/>
  <c r="H71" i="25"/>
  <c r="I71" i="25" s="1"/>
  <c r="G71" i="25"/>
  <c r="S70" i="25"/>
  <c r="U70" i="25" s="1"/>
  <c r="N70" i="25"/>
  <c r="O70" i="25" s="1"/>
  <c r="M70" i="25"/>
  <c r="H70" i="25"/>
  <c r="I70" i="25" s="1"/>
  <c r="G70" i="25"/>
  <c r="S69" i="25"/>
  <c r="U69" i="25" s="1"/>
  <c r="N69" i="25"/>
  <c r="O69" i="25" s="1"/>
  <c r="M69" i="25"/>
  <c r="H69" i="25"/>
  <c r="I69" i="25" s="1"/>
  <c r="G69" i="25"/>
  <c r="S68" i="25"/>
  <c r="U68" i="25" s="1"/>
  <c r="N68" i="25"/>
  <c r="O68" i="25" s="1"/>
  <c r="M68" i="25"/>
  <c r="H68" i="25"/>
  <c r="I68" i="25" s="1"/>
  <c r="G68" i="25"/>
  <c r="S67" i="25"/>
  <c r="U67" i="25" s="1"/>
  <c r="N67" i="25"/>
  <c r="O67" i="25" s="1"/>
  <c r="M67" i="25"/>
  <c r="H67" i="25"/>
  <c r="I67" i="25" s="1"/>
  <c r="G67" i="25"/>
  <c r="S66" i="25"/>
  <c r="U66" i="25" s="1"/>
  <c r="N66" i="25"/>
  <c r="O66" i="25" s="1"/>
  <c r="M66" i="25"/>
  <c r="H66" i="25"/>
  <c r="I66" i="25" s="1"/>
  <c r="G66" i="25"/>
  <c r="S65" i="25"/>
  <c r="U65" i="25" s="1"/>
  <c r="N65" i="25"/>
  <c r="O65" i="25" s="1"/>
  <c r="M65" i="25"/>
  <c r="H65" i="25"/>
  <c r="I65" i="25" s="1"/>
  <c r="G65" i="25"/>
  <c r="S64" i="25"/>
  <c r="U64" i="25" s="1"/>
  <c r="N64" i="25"/>
  <c r="O64" i="25" s="1"/>
  <c r="M64" i="25"/>
  <c r="H64" i="25"/>
  <c r="I64" i="25" s="1"/>
  <c r="G64" i="25"/>
  <c r="S63" i="25"/>
  <c r="U63" i="25" s="1"/>
  <c r="N63" i="25"/>
  <c r="O63" i="25" s="1"/>
  <c r="M63" i="25"/>
  <c r="H63" i="25"/>
  <c r="I63" i="25" s="1"/>
  <c r="G63" i="25"/>
  <c r="S62" i="25"/>
  <c r="U62" i="25" s="1"/>
  <c r="N62" i="25"/>
  <c r="O62" i="25" s="1"/>
  <c r="M62" i="25"/>
  <c r="H62" i="25"/>
  <c r="I62" i="25" s="1"/>
  <c r="G62" i="25"/>
  <c r="S61" i="25"/>
  <c r="U61" i="25" s="1"/>
  <c r="N61" i="25"/>
  <c r="O61" i="25" s="1"/>
  <c r="M61" i="25"/>
  <c r="H61" i="25"/>
  <c r="I61" i="25" s="1"/>
  <c r="G61" i="25"/>
  <c r="S60" i="25"/>
  <c r="U60" i="25" s="1"/>
  <c r="N60" i="25"/>
  <c r="O60" i="25" s="1"/>
  <c r="M60" i="25"/>
  <c r="H60" i="25"/>
  <c r="I60" i="25" s="1"/>
  <c r="G60" i="25"/>
  <c r="S59" i="25"/>
  <c r="U59" i="25" s="1"/>
  <c r="N59" i="25"/>
  <c r="O59" i="25" s="1"/>
  <c r="M59" i="25"/>
  <c r="H59" i="25"/>
  <c r="I59" i="25" s="1"/>
  <c r="G59" i="25"/>
  <c r="S58" i="25"/>
  <c r="U58" i="25" s="1"/>
  <c r="N58" i="25"/>
  <c r="O58" i="25" s="1"/>
  <c r="M58" i="25"/>
  <c r="H58" i="25"/>
  <c r="I58" i="25" s="1"/>
  <c r="G58" i="25"/>
  <c r="S57" i="25"/>
  <c r="U57" i="25" s="1"/>
  <c r="N57" i="25"/>
  <c r="O57" i="25" s="1"/>
  <c r="M57" i="25"/>
  <c r="H57" i="25"/>
  <c r="I57" i="25" s="1"/>
  <c r="G57" i="25"/>
  <c r="S56" i="25"/>
  <c r="U56" i="25" s="1"/>
  <c r="N56" i="25"/>
  <c r="O56" i="25" s="1"/>
  <c r="M56" i="25"/>
  <c r="H56" i="25"/>
  <c r="I56" i="25" s="1"/>
  <c r="G56" i="25"/>
  <c r="S55" i="25"/>
  <c r="U55" i="25" s="1"/>
  <c r="N55" i="25"/>
  <c r="O55" i="25" s="1"/>
  <c r="M55" i="25"/>
  <c r="H55" i="25"/>
  <c r="I55" i="25" s="1"/>
  <c r="G55" i="25"/>
  <c r="S54" i="25"/>
  <c r="U54" i="25" s="1"/>
  <c r="N54" i="25"/>
  <c r="O54" i="25" s="1"/>
  <c r="M54" i="25"/>
  <c r="H54" i="25"/>
  <c r="I54" i="25" s="1"/>
  <c r="G54" i="25"/>
  <c r="S53" i="25"/>
  <c r="U53" i="25" s="1"/>
  <c r="N53" i="25"/>
  <c r="M53" i="25"/>
  <c r="H53" i="25"/>
  <c r="I53" i="25" s="1"/>
  <c r="G53" i="25"/>
  <c r="S52" i="25"/>
  <c r="U52" i="25" s="1"/>
  <c r="N52" i="25"/>
  <c r="O52" i="25" s="1"/>
  <c r="M52" i="25"/>
  <c r="H52" i="25"/>
  <c r="I52" i="25" s="1"/>
  <c r="G52" i="25"/>
  <c r="S51" i="25"/>
  <c r="S82" i="25" s="1"/>
  <c r="N51" i="25"/>
  <c r="M51" i="25"/>
  <c r="H51" i="25"/>
  <c r="G51" i="25"/>
  <c r="R82" i="24"/>
  <c r="Q82" i="24"/>
  <c r="L82" i="24"/>
  <c r="M82" i="24" s="1"/>
  <c r="F82" i="24"/>
  <c r="G82" i="24" s="1"/>
  <c r="E82" i="24"/>
  <c r="C82" i="24"/>
  <c r="B82" i="24"/>
  <c r="S80" i="24"/>
  <c r="U80" i="24" s="1"/>
  <c r="N80" i="24"/>
  <c r="O80" i="24" s="1"/>
  <c r="M80" i="24"/>
  <c r="H80" i="24"/>
  <c r="I80" i="24" s="1"/>
  <c r="G80" i="24"/>
  <c r="S79" i="24"/>
  <c r="U79" i="24" s="1"/>
  <c r="N79" i="24"/>
  <c r="O79" i="24" s="1"/>
  <c r="M79" i="24"/>
  <c r="H79" i="24"/>
  <c r="I79" i="24" s="1"/>
  <c r="G79" i="24"/>
  <c r="S78" i="24"/>
  <c r="U78" i="24" s="1"/>
  <c r="N78" i="24"/>
  <c r="O78" i="24" s="1"/>
  <c r="M78" i="24"/>
  <c r="H78" i="24"/>
  <c r="I78" i="24" s="1"/>
  <c r="G78" i="24"/>
  <c r="S77" i="24"/>
  <c r="U77" i="24" s="1"/>
  <c r="N77" i="24"/>
  <c r="O77" i="24" s="1"/>
  <c r="M77" i="24"/>
  <c r="H77" i="24"/>
  <c r="I77" i="24" s="1"/>
  <c r="G77" i="24"/>
  <c r="S76" i="24"/>
  <c r="U76" i="24" s="1"/>
  <c r="N76" i="24"/>
  <c r="O76" i="24" s="1"/>
  <c r="M76" i="24"/>
  <c r="H76" i="24"/>
  <c r="I76" i="24" s="1"/>
  <c r="G76" i="24"/>
  <c r="S75" i="24"/>
  <c r="U75" i="24" s="1"/>
  <c r="N75" i="24"/>
  <c r="O75" i="24" s="1"/>
  <c r="M75" i="24"/>
  <c r="H75" i="24"/>
  <c r="I75" i="24" s="1"/>
  <c r="G75" i="24"/>
  <c r="S74" i="24"/>
  <c r="U74" i="24" s="1"/>
  <c r="N74" i="24"/>
  <c r="O74" i="24" s="1"/>
  <c r="M74" i="24"/>
  <c r="H74" i="24"/>
  <c r="I74" i="24" s="1"/>
  <c r="G74" i="24"/>
  <c r="S73" i="24"/>
  <c r="U73" i="24" s="1"/>
  <c r="N73" i="24"/>
  <c r="O73" i="24" s="1"/>
  <c r="M73" i="24"/>
  <c r="H73" i="24"/>
  <c r="I73" i="24" s="1"/>
  <c r="G73" i="24"/>
  <c r="S72" i="24"/>
  <c r="U72" i="24" s="1"/>
  <c r="N72" i="24"/>
  <c r="O72" i="24" s="1"/>
  <c r="M72" i="24"/>
  <c r="H72" i="24"/>
  <c r="I72" i="24" s="1"/>
  <c r="G72" i="24"/>
  <c r="S71" i="24"/>
  <c r="U71" i="24" s="1"/>
  <c r="N71" i="24"/>
  <c r="O71" i="24" s="1"/>
  <c r="M71" i="24"/>
  <c r="H71" i="24"/>
  <c r="I71" i="24" s="1"/>
  <c r="G71" i="24"/>
  <c r="S70" i="24"/>
  <c r="U70" i="24" s="1"/>
  <c r="N70" i="24"/>
  <c r="O70" i="24" s="1"/>
  <c r="M70" i="24"/>
  <c r="H70" i="24"/>
  <c r="I70" i="24" s="1"/>
  <c r="G70" i="24"/>
  <c r="S69" i="24"/>
  <c r="U69" i="24" s="1"/>
  <c r="N69" i="24"/>
  <c r="O69" i="24" s="1"/>
  <c r="M69" i="24"/>
  <c r="H69" i="24"/>
  <c r="I69" i="24" s="1"/>
  <c r="G69" i="24"/>
  <c r="S68" i="24"/>
  <c r="U68" i="24" s="1"/>
  <c r="N68" i="24"/>
  <c r="O68" i="24" s="1"/>
  <c r="M68" i="24"/>
  <c r="H68" i="24"/>
  <c r="I68" i="24" s="1"/>
  <c r="G68" i="24"/>
  <c r="S67" i="24"/>
  <c r="U67" i="24" s="1"/>
  <c r="N67" i="24"/>
  <c r="O67" i="24" s="1"/>
  <c r="M67" i="24"/>
  <c r="H67" i="24"/>
  <c r="I67" i="24" s="1"/>
  <c r="G67" i="24"/>
  <c r="S66" i="24"/>
  <c r="U66" i="24" s="1"/>
  <c r="N66" i="24"/>
  <c r="O66" i="24" s="1"/>
  <c r="M66" i="24"/>
  <c r="H66" i="24"/>
  <c r="I66" i="24" s="1"/>
  <c r="G66" i="24"/>
  <c r="S65" i="24"/>
  <c r="U65" i="24" s="1"/>
  <c r="N65" i="24"/>
  <c r="O65" i="24" s="1"/>
  <c r="M65" i="24"/>
  <c r="H65" i="24"/>
  <c r="I65" i="24" s="1"/>
  <c r="G65" i="24"/>
  <c r="S64" i="24"/>
  <c r="U64" i="24" s="1"/>
  <c r="N64" i="24"/>
  <c r="O64" i="24" s="1"/>
  <c r="M64" i="24"/>
  <c r="H64" i="24"/>
  <c r="I64" i="24" s="1"/>
  <c r="G64" i="24"/>
  <c r="S63" i="24"/>
  <c r="U63" i="24" s="1"/>
  <c r="N63" i="24"/>
  <c r="O63" i="24" s="1"/>
  <c r="M63" i="24"/>
  <c r="H63" i="24"/>
  <c r="I63" i="24" s="1"/>
  <c r="G63" i="24"/>
  <c r="S62" i="24"/>
  <c r="U62" i="24" s="1"/>
  <c r="N62" i="24"/>
  <c r="O62" i="24" s="1"/>
  <c r="M62" i="24"/>
  <c r="H62" i="24"/>
  <c r="I62" i="24" s="1"/>
  <c r="G62" i="24"/>
  <c r="S61" i="24"/>
  <c r="U61" i="24" s="1"/>
  <c r="N61" i="24"/>
  <c r="O61" i="24" s="1"/>
  <c r="M61" i="24"/>
  <c r="H61" i="24"/>
  <c r="I61" i="24" s="1"/>
  <c r="G61" i="24"/>
  <c r="S60" i="24"/>
  <c r="U60" i="24" s="1"/>
  <c r="N60" i="24"/>
  <c r="O60" i="24" s="1"/>
  <c r="M60" i="24"/>
  <c r="H60" i="24"/>
  <c r="I60" i="24" s="1"/>
  <c r="G60" i="24"/>
  <c r="S59" i="24"/>
  <c r="U59" i="24" s="1"/>
  <c r="N59" i="24"/>
  <c r="O59" i="24" s="1"/>
  <c r="M59" i="24"/>
  <c r="H59" i="24"/>
  <c r="I59" i="24" s="1"/>
  <c r="G59" i="24"/>
  <c r="S58" i="24"/>
  <c r="U58" i="24" s="1"/>
  <c r="N58" i="24"/>
  <c r="O58" i="24" s="1"/>
  <c r="M58" i="24"/>
  <c r="H58" i="24"/>
  <c r="I58" i="24" s="1"/>
  <c r="G58" i="24"/>
  <c r="S57" i="24"/>
  <c r="U57" i="24" s="1"/>
  <c r="N57" i="24"/>
  <c r="O57" i="24" s="1"/>
  <c r="M57" i="24"/>
  <c r="H57" i="24"/>
  <c r="I57" i="24" s="1"/>
  <c r="G57" i="24"/>
  <c r="S56" i="24"/>
  <c r="U56" i="24" s="1"/>
  <c r="N56" i="24"/>
  <c r="O56" i="24" s="1"/>
  <c r="M56" i="24"/>
  <c r="H56" i="24"/>
  <c r="I56" i="24" s="1"/>
  <c r="G56" i="24"/>
  <c r="S55" i="24"/>
  <c r="U55" i="24" s="1"/>
  <c r="N55" i="24"/>
  <c r="O55" i="24" s="1"/>
  <c r="M55" i="24"/>
  <c r="H55" i="24"/>
  <c r="I55" i="24" s="1"/>
  <c r="G55" i="24"/>
  <c r="S54" i="24"/>
  <c r="U54" i="24" s="1"/>
  <c r="N54" i="24"/>
  <c r="O54" i="24" s="1"/>
  <c r="M54" i="24"/>
  <c r="H54" i="24"/>
  <c r="I54" i="24" s="1"/>
  <c r="G54" i="24"/>
  <c r="S53" i="24"/>
  <c r="U53" i="24" s="1"/>
  <c r="N53" i="24"/>
  <c r="M53" i="24"/>
  <c r="H53" i="24"/>
  <c r="I53" i="24" s="1"/>
  <c r="G53" i="24"/>
  <c r="S52" i="24"/>
  <c r="U52" i="24" s="1"/>
  <c r="N52" i="24"/>
  <c r="O52" i="24" s="1"/>
  <c r="M52" i="24"/>
  <c r="H52" i="24"/>
  <c r="I52" i="24" s="1"/>
  <c r="G52" i="24"/>
  <c r="S51" i="24"/>
  <c r="N51" i="24"/>
  <c r="M51" i="24"/>
  <c r="H51" i="24"/>
  <c r="H82" i="24" s="1"/>
  <c r="I82" i="24" s="1"/>
  <c r="G51" i="24"/>
  <c r="R82" i="23"/>
  <c r="Q82" i="23"/>
  <c r="L82" i="23"/>
  <c r="M82" i="23" s="1"/>
  <c r="F82" i="23"/>
  <c r="G82" i="23" s="1"/>
  <c r="E82" i="23"/>
  <c r="C82" i="23"/>
  <c r="B82" i="23"/>
  <c r="S80" i="23"/>
  <c r="U80" i="23" s="1"/>
  <c r="N80" i="23"/>
  <c r="O80" i="23" s="1"/>
  <c r="M80" i="23"/>
  <c r="H80" i="23"/>
  <c r="I80" i="23" s="1"/>
  <c r="G80" i="23"/>
  <c r="S79" i="23"/>
  <c r="U79" i="23" s="1"/>
  <c r="N79" i="23"/>
  <c r="O79" i="23" s="1"/>
  <c r="M79" i="23"/>
  <c r="H79" i="23"/>
  <c r="I79" i="23" s="1"/>
  <c r="G79" i="23"/>
  <c r="S78" i="23"/>
  <c r="U78" i="23" s="1"/>
  <c r="N78" i="23"/>
  <c r="O78" i="23" s="1"/>
  <c r="M78" i="23"/>
  <c r="H78" i="23"/>
  <c r="I78" i="23" s="1"/>
  <c r="G78" i="23"/>
  <c r="S77" i="23"/>
  <c r="U77" i="23" s="1"/>
  <c r="N77" i="23"/>
  <c r="O77" i="23" s="1"/>
  <c r="M77" i="23"/>
  <c r="H77" i="23"/>
  <c r="I77" i="23" s="1"/>
  <c r="G77" i="23"/>
  <c r="S76" i="23"/>
  <c r="U76" i="23" s="1"/>
  <c r="N76" i="23"/>
  <c r="O76" i="23" s="1"/>
  <c r="M76" i="23"/>
  <c r="H76" i="23"/>
  <c r="I76" i="23" s="1"/>
  <c r="G76" i="23"/>
  <c r="S75" i="23"/>
  <c r="U75" i="23" s="1"/>
  <c r="N75" i="23"/>
  <c r="O75" i="23" s="1"/>
  <c r="M75" i="23"/>
  <c r="H75" i="23"/>
  <c r="I75" i="23" s="1"/>
  <c r="G75" i="23"/>
  <c r="S74" i="23"/>
  <c r="U74" i="23" s="1"/>
  <c r="N74" i="23"/>
  <c r="O74" i="23" s="1"/>
  <c r="M74" i="23"/>
  <c r="H74" i="23"/>
  <c r="I74" i="23" s="1"/>
  <c r="G74" i="23"/>
  <c r="S73" i="23"/>
  <c r="U73" i="23" s="1"/>
  <c r="N73" i="23"/>
  <c r="O73" i="23" s="1"/>
  <c r="M73" i="23"/>
  <c r="H73" i="23"/>
  <c r="I73" i="23" s="1"/>
  <c r="G73" i="23"/>
  <c r="S72" i="23"/>
  <c r="U72" i="23" s="1"/>
  <c r="N72" i="23"/>
  <c r="O72" i="23" s="1"/>
  <c r="M72" i="23"/>
  <c r="H72" i="23"/>
  <c r="I72" i="23" s="1"/>
  <c r="G72" i="23"/>
  <c r="S71" i="23"/>
  <c r="U71" i="23" s="1"/>
  <c r="N71" i="23"/>
  <c r="O71" i="23" s="1"/>
  <c r="M71" i="23"/>
  <c r="H71" i="23"/>
  <c r="I71" i="23" s="1"/>
  <c r="G71" i="23"/>
  <c r="S70" i="23"/>
  <c r="U70" i="23" s="1"/>
  <c r="N70" i="23"/>
  <c r="O70" i="23" s="1"/>
  <c r="M70" i="23"/>
  <c r="H70" i="23"/>
  <c r="I70" i="23" s="1"/>
  <c r="G70" i="23"/>
  <c r="S69" i="23"/>
  <c r="U69" i="23" s="1"/>
  <c r="N69" i="23"/>
  <c r="O69" i="23" s="1"/>
  <c r="M69" i="23"/>
  <c r="H69" i="23"/>
  <c r="I69" i="23" s="1"/>
  <c r="G69" i="23"/>
  <c r="S68" i="23"/>
  <c r="U68" i="23" s="1"/>
  <c r="N68" i="23"/>
  <c r="O68" i="23" s="1"/>
  <c r="M68" i="23"/>
  <c r="H68" i="23"/>
  <c r="I68" i="23" s="1"/>
  <c r="G68" i="23"/>
  <c r="S67" i="23"/>
  <c r="U67" i="23" s="1"/>
  <c r="N67" i="23"/>
  <c r="O67" i="23" s="1"/>
  <c r="M67" i="23"/>
  <c r="H67" i="23"/>
  <c r="I67" i="23" s="1"/>
  <c r="G67" i="23"/>
  <c r="S66" i="23"/>
  <c r="U66" i="23" s="1"/>
  <c r="N66" i="23"/>
  <c r="O66" i="23" s="1"/>
  <c r="M66" i="23"/>
  <c r="H66" i="23"/>
  <c r="I66" i="23" s="1"/>
  <c r="G66" i="23"/>
  <c r="S65" i="23"/>
  <c r="U65" i="23" s="1"/>
  <c r="N65" i="23"/>
  <c r="O65" i="23" s="1"/>
  <c r="M65" i="23"/>
  <c r="H65" i="23"/>
  <c r="I65" i="23" s="1"/>
  <c r="G65" i="23"/>
  <c r="S64" i="23"/>
  <c r="U64" i="23" s="1"/>
  <c r="N64" i="23"/>
  <c r="O64" i="23" s="1"/>
  <c r="M64" i="23"/>
  <c r="H64" i="23"/>
  <c r="I64" i="23" s="1"/>
  <c r="G64" i="23"/>
  <c r="S63" i="23"/>
  <c r="U63" i="23" s="1"/>
  <c r="N63" i="23"/>
  <c r="O63" i="23" s="1"/>
  <c r="M63" i="23"/>
  <c r="H63" i="23"/>
  <c r="I63" i="23" s="1"/>
  <c r="G63" i="23"/>
  <c r="S62" i="23"/>
  <c r="U62" i="23" s="1"/>
  <c r="N62" i="23"/>
  <c r="O62" i="23" s="1"/>
  <c r="M62" i="23"/>
  <c r="H62" i="23"/>
  <c r="I62" i="23" s="1"/>
  <c r="G62" i="23"/>
  <c r="S61" i="23"/>
  <c r="U61" i="23" s="1"/>
  <c r="N61" i="23"/>
  <c r="O61" i="23" s="1"/>
  <c r="M61" i="23"/>
  <c r="H61" i="23"/>
  <c r="I61" i="23" s="1"/>
  <c r="G61" i="23"/>
  <c r="S60" i="23"/>
  <c r="U60" i="23" s="1"/>
  <c r="N60" i="23"/>
  <c r="O60" i="23" s="1"/>
  <c r="M60" i="23"/>
  <c r="H60" i="23"/>
  <c r="I60" i="23" s="1"/>
  <c r="G60" i="23"/>
  <c r="S59" i="23"/>
  <c r="U59" i="23" s="1"/>
  <c r="N59" i="23"/>
  <c r="O59" i="23" s="1"/>
  <c r="M59" i="23"/>
  <c r="H59" i="23"/>
  <c r="I59" i="23" s="1"/>
  <c r="G59" i="23"/>
  <c r="S58" i="23"/>
  <c r="U58" i="23" s="1"/>
  <c r="N58" i="23"/>
  <c r="O58" i="23" s="1"/>
  <c r="M58" i="23"/>
  <c r="H58" i="23"/>
  <c r="I58" i="23" s="1"/>
  <c r="G58" i="23"/>
  <c r="S57" i="23"/>
  <c r="U57" i="23" s="1"/>
  <c r="N57" i="23"/>
  <c r="O57" i="23" s="1"/>
  <c r="M57" i="23"/>
  <c r="H57" i="23"/>
  <c r="I57" i="23" s="1"/>
  <c r="G57" i="23"/>
  <c r="S56" i="23"/>
  <c r="U56" i="23" s="1"/>
  <c r="N56" i="23"/>
  <c r="O56" i="23" s="1"/>
  <c r="M56" i="23"/>
  <c r="H56" i="23"/>
  <c r="I56" i="23" s="1"/>
  <c r="G56" i="23"/>
  <c r="S55" i="23"/>
  <c r="U55" i="23" s="1"/>
  <c r="N55" i="23"/>
  <c r="O55" i="23" s="1"/>
  <c r="M55" i="23"/>
  <c r="H55" i="23"/>
  <c r="I55" i="23" s="1"/>
  <c r="G55" i="23"/>
  <c r="S54" i="23"/>
  <c r="U54" i="23" s="1"/>
  <c r="N54" i="23"/>
  <c r="O54" i="23" s="1"/>
  <c r="M54" i="23"/>
  <c r="H54" i="23"/>
  <c r="I54" i="23" s="1"/>
  <c r="G54" i="23"/>
  <c r="S53" i="23"/>
  <c r="U53" i="23" s="1"/>
  <c r="N53" i="23"/>
  <c r="M53" i="23"/>
  <c r="H53" i="23"/>
  <c r="I53" i="23" s="1"/>
  <c r="G53" i="23"/>
  <c r="S52" i="23"/>
  <c r="U52" i="23" s="1"/>
  <c r="N52" i="23"/>
  <c r="O52" i="23" s="1"/>
  <c r="M52" i="23"/>
  <c r="H52" i="23"/>
  <c r="I52" i="23" s="1"/>
  <c r="G52" i="23"/>
  <c r="S51" i="23"/>
  <c r="N51" i="23"/>
  <c r="M51" i="23"/>
  <c r="H51" i="23"/>
  <c r="G51" i="23"/>
  <c r="R82" i="22"/>
  <c r="Q82" i="22"/>
  <c r="L82" i="22"/>
  <c r="M82" i="22" s="1"/>
  <c r="F82" i="22"/>
  <c r="G82" i="22" s="1"/>
  <c r="E82" i="22"/>
  <c r="C82" i="22"/>
  <c r="B82" i="22"/>
  <c r="S80" i="22"/>
  <c r="U80" i="22" s="1"/>
  <c r="N80" i="22"/>
  <c r="O80" i="22" s="1"/>
  <c r="M80" i="22"/>
  <c r="H80" i="22"/>
  <c r="I80" i="22" s="1"/>
  <c r="G80" i="22"/>
  <c r="S79" i="22"/>
  <c r="U79" i="22" s="1"/>
  <c r="N79" i="22"/>
  <c r="O79" i="22" s="1"/>
  <c r="M79" i="22"/>
  <c r="H79" i="22"/>
  <c r="I79" i="22" s="1"/>
  <c r="G79" i="22"/>
  <c r="S78" i="22"/>
  <c r="U78" i="22" s="1"/>
  <c r="N78" i="22"/>
  <c r="O78" i="22" s="1"/>
  <c r="M78" i="22"/>
  <c r="H78" i="22"/>
  <c r="I78" i="22" s="1"/>
  <c r="G78" i="22"/>
  <c r="S77" i="22"/>
  <c r="U77" i="22" s="1"/>
  <c r="N77" i="22"/>
  <c r="O77" i="22" s="1"/>
  <c r="M77" i="22"/>
  <c r="H77" i="22"/>
  <c r="I77" i="22" s="1"/>
  <c r="G77" i="22"/>
  <c r="S76" i="22"/>
  <c r="U76" i="22" s="1"/>
  <c r="N76" i="22"/>
  <c r="O76" i="22" s="1"/>
  <c r="M76" i="22"/>
  <c r="H76" i="22"/>
  <c r="I76" i="22" s="1"/>
  <c r="G76" i="22"/>
  <c r="S75" i="22"/>
  <c r="U75" i="22" s="1"/>
  <c r="N75" i="22"/>
  <c r="O75" i="22" s="1"/>
  <c r="M75" i="22"/>
  <c r="H75" i="22"/>
  <c r="I75" i="22" s="1"/>
  <c r="G75" i="22"/>
  <c r="S74" i="22"/>
  <c r="U74" i="22" s="1"/>
  <c r="N74" i="22"/>
  <c r="O74" i="22" s="1"/>
  <c r="M74" i="22"/>
  <c r="H74" i="22"/>
  <c r="I74" i="22" s="1"/>
  <c r="G74" i="22"/>
  <c r="S73" i="22"/>
  <c r="U73" i="22" s="1"/>
  <c r="N73" i="22"/>
  <c r="O73" i="22" s="1"/>
  <c r="M73" i="22"/>
  <c r="H73" i="22"/>
  <c r="I73" i="22" s="1"/>
  <c r="G73" i="22"/>
  <c r="S72" i="22"/>
  <c r="U72" i="22" s="1"/>
  <c r="N72" i="22"/>
  <c r="O72" i="22" s="1"/>
  <c r="M72" i="22"/>
  <c r="H72" i="22"/>
  <c r="I72" i="22" s="1"/>
  <c r="G72" i="22"/>
  <c r="S71" i="22"/>
  <c r="U71" i="22" s="1"/>
  <c r="N71" i="22"/>
  <c r="O71" i="22" s="1"/>
  <c r="M71" i="22"/>
  <c r="H71" i="22"/>
  <c r="I71" i="22" s="1"/>
  <c r="G71" i="22"/>
  <c r="S70" i="22"/>
  <c r="U70" i="22" s="1"/>
  <c r="N70" i="22"/>
  <c r="O70" i="22" s="1"/>
  <c r="M70" i="22"/>
  <c r="H70" i="22"/>
  <c r="I70" i="22" s="1"/>
  <c r="G70" i="22"/>
  <c r="S69" i="22"/>
  <c r="U69" i="22" s="1"/>
  <c r="N69" i="22"/>
  <c r="O69" i="22" s="1"/>
  <c r="M69" i="22"/>
  <c r="H69" i="22"/>
  <c r="I69" i="22" s="1"/>
  <c r="G69" i="22"/>
  <c r="S68" i="22"/>
  <c r="U68" i="22" s="1"/>
  <c r="N68" i="22"/>
  <c r="O68" i="22" s="1"/>
  <c r="M68" i="22"/>
  <c r="H68" i="22"/>
  <c r="I68" i="22" s="1"/>
  <c r="G68" i="22"/>
  <c r="S67" i="22"/>
  <c r="U67" i="22" s="1"/>
  <c r="N67" i="22"/>
  <c r="O67" i="22" s="1"/>
  <c r="M67" i="22"/>
  <c r="H67" i="22"/>
  <c r="I67" i="22" s="1"/>
  <c r="G67" i="22"/>
  <c r="S66" i="22"/>
  <c r="U66" i="22" s="1"/>
  <c r="N66" i="22"/>
  <c r="O66" i="22" s="1"/>
  <c r="M66" i="22"/>
  <c r="H66" i="22"/>
  <c r="I66" i="22" s="1"/>
  <c r="G66" i="22"/>
  <c r="S65" i="22"/>
  <c r="U65" i="22" s="1"/>
  <c r="N65" i="22"/>
  <c r="O65" i="22" s="1"/>
  <c r="M65" i="22"/>
  <c r="H65" i="22"/>
  <c r="I65" i="22" s="1"/>
  <c r="G65" i="22"/>
  <c r="S64" i="22"/>
  <c r="U64" i="22" s="1"/>
  <c r="N64" i="22"/>
  <c r="O64" i="22" s="1"/>
  <c r="M64" i="22"/>
  <c r="H64" i="22"/>
  <c r="I64" i="22" s="1"/>
  <c r="G64" i="22"/>
  <c r="S63" i="22"/>
  <c r="U63" i="22" s="1"/>
  <c r="N63" i="22"/>
  <c r="O63" i="22" s="1"/>
  <c r="M63" i="22"/>
  <c r="H63" i="22"/>
  <c r="I63" i="22" s="1"/>
  <c r="G63" i="22"/>
  <c r="S62" i="22"/>
  <c r="U62" i="22" s="1"/>
  <c r="N62" i="22"/>
  <c r="O62" i="22" s="1"/>
  <c r="M62" i="22"/>
  <c r="H62" i="22"/>
  <c r="I62" i="22" s="1"/>
  <c r="G62" i="22"/>
  <c r="S61" i="22"/>
  <c r="U61" i="22" s="1"/>
  <c r="N61" i="22"/>
  <c r="O61" i="22" s="1"/>
  <c r="M61" i="22"/>
  <c r="H61" i="22"/>
  <c r="I61" i="22" s="1"/>
  <c r="G61" i="22"/>
  <c r="S60" i="22"/>
  <c r="U60" i="22" s="1"/>
  <c r="N60" i="22"/>
  <c r="O60" i="22" s="1"/>
  <c r="M60" i="22"/>
  <c r="H60" i="22"/>
  <c r="I60" i="22" s="1"/>
  <c r="G60" i="22"/>
  <c r="S59" i="22"/>
  <c r="U59" i="22" s="1"/>
  <c r="N59" i="22"/>
  <c r="O59" i="22" s="1"/>
  <c r="M59" i="22"/>
  <c r="H59" i="22"/>
  <c r="I59" i="22" s="1"/>
  <c r="G59" i="22"/>
  <c r="S58" i="22"/>
  <c r="U58" i="22" s="1"/>
  <c r="N58" i="22"/>
  <c r="O58" i="22" s="1"/>
  <c r="M58" i="22"/>
  <c r="H58" i="22"/>
  <c r="I58" i="22" s="1"/>
  <c r="G58" i="22"/>
  <c r="S57" i="22"/>
  <c r="U57" i="22" s="1"/>
  <c r="N57" i="22"/>
  <c r="O57" i="22" s="1"/>
  <c r="M57" i="22"/>
  <c r="H57" i="22"/>
  <c r="I57" i="22" s="1"/>
  <c r="G57" i="22"/>
  <c r="S56" i="22"/>
  <c r="U56" i="22" s="1"/>
  <c r="N56" i="22"/>
  <c r="O56" i="22" s="1"/>
  <c r="M56" i="22"/>
  <c r="H56" i="22"/>
  <c r="I56" i="22" s="1"/>
  <c r="G56" i="22"/>
  <c r="S55" i="22"/>
  <c r="U55" i="22" s="1"/>
  <c r="N55" i="22"/>
  <c r="O55" i="22" s="1"/>
  <c r="M55" i="22"/>
  <c r="H55" i="22"/>
  <c r="I55" i="22" s="1"/>
  <c r="G55" i="22"/>
  <c r="S54" i="22"/>
  <c r="U54" i="22" s="1"/>
  <c r="N54" i="22"/>
  <c r="O54" i="22" s="1"/>
  <c r="M54" i="22"/>
  <c r="H54" i="22"/>
  <c r="I54" i="22" s="1"/>
  <c r="G54" i="22"/>
  <c r="S53" i="22"/>
  <c r="U53" i="22" s="1"/>
  <c r="N53" i="22"/>
  <c r="M53" i="22"/>
  <c r="H53" i="22"/>
  <c r="I53" i="22" s="1"/>
  <c r="G53" i="22"/>
  <c r="S52" i="22"/>
  <c r="U52" i="22" s="1"/>
  <c r="N52" i="22"/>
  <c r="O52" i="22" s="1"/>
  <c r="M52" i="22"/>
  <c r="H52" i="22"/>
  <c r="I52" i="22" s="1"/>
  <c r="G52" i="22"/>
  <c r="S51" i="22"/>
  <c r="N51" i="22"/>
  <c r="N82" i="22" s="1"/>
  <c r="O82" i="22" s="1"/>
  <c r="M51" i="22"/>
  <c r="H51" i="22"/>
  <c r="G51" i="22"/>
  <c r="R82" i="21"/>
  <c r="Q82" i="21"/>
  <c r="L82" i="21"/>
  <c r="M82" i="21" s="1"/>
  <c r="F82" i="21"/>
  <c r="G82" i="21" s="1"/>
  <c r="E82" i="21"/>
  <c r="C82" i="21"/>
  <c r="B82" i="21"/>
  <c r="S80" i="21"/>
  <c r="U80" i="21" s="1"/>
  <c r="N80" i="21"/>
  <c r="O80" i="21" s="1"/>
  <c r="M80" i="21"/>
  <c r="H80" i="21"/>
  <c r="I80" i="21" s="1"/>
  <c r="G80" i="21"/>
  <c r="S79" i="21"/>
  <c r="U79" i="21" s="1"/>
  <c r="N79" i="21"/>
  <c r="O79" i="21" s="1"/>
  <c r="M79" i="21"/>
  <c r="H79" i="21"/>
  <c r="I79" i="21" s="1"/>
  <c r="G79" i="21"/>
  <c r="S78" i="21"/>
  <c r="U78" i="21" s="1"/>
  <c r="N78" i="21"/>
  <c r="O78" i="21" s="1"/>
  <c r="M78" i="21"/>
  <c r="H78" i="21"/>
  <c r="I78" i="21" s="1"/>
  <c r="G78" i="21"/>
  <c r="S77" i="21"/>
  <c r="U77" i="21" s="1"/>
  <c r="N77" i="21"/>
  <c r="O77" i="21" s="1"/>
  <c r="M77" i="21"/>
  <c r="H77" i="21"/>
  <c r="I77" i="21" s="1"/>
  <c r="G77" i="21"/>
  <c r="S76" i="21"/>
  <c r="U76" i="21" s="1"/>
  <c r="N76" i="21"/>
  <c r="O76" i="21" s="1"/>
  <c r="M76" i="21"/>
  <c r="H76" i="21"/>
  <c r="I76" i="21" s="1"/>
  <c r="G76" i="21"/>
  <c r="S75" i="21"/>
  <c r="U75" i="21" s="1"/>
  <c r="N75" i="21"/>
  <c r="O75" i="21" s="1"/>
  <c r="M75" i="21"/>
  <c r="H75" i="21"/>
  <c r="I75" i="21" s="1"/>
  <c r="G75" i="21"/>
  <c r="S74" i="21"/>
  <c r="U74" i="21" s="1"/>
  <c r="N74" i="21"/>
  <c r="O74" i="21" s="1"/>
  <c r="M74" i="21"/>
  <c r="H74" i="21"/>
  <c r="I74" i="21" s="1"/>
  <c r="G74" i="21"/>
  <c r="S73" i="21"/>
  <c r="U73" i="21" s="1"/>
  <c r="N73" i="21"/>
  <c r="O73" i="21" s="1"/>
  <c r="M73" i="21"/>
  <c r="H73" i="21"/>
  <c r="I73" i="21" s="1"/>
  <c r="G73" i="21"/>
  <c r="S72" i="21"/>
  <c r="U72" i="21" s="1"/>
  <c r="N72" i="21"/>
  <c r="O72" i="21" s="1"/>
  <c r="M72" i="21"/>
  <c r="H72" i="21"/>
  <c r="I72" i="21" s="1"/>
  <c r="G72" i="21"/>
  <c r="S71" i="21"/>
  <c r="U71" i="21" s="1"/>
  <c r="N71" i="21"/>
  <c r="O71" i="21" s="1"/>
  <c r="M71" i="21"/>
  <c r="H71" i="21"/>
  <c r="I71" i="21" s="1"/>
  <c r="G71" i="21"/>
  <c r="S70" i="21"/>
  <c r="U70" i="21" s="1"/>
  <c r="N70" i="21"/>
  <c r="O70" i="21" s="1"/>
  <c r="M70" i="21"/>
  <c r="H70" i="21"/>
  <c r="I70" i="21" s="1"/>
  <c r="G70" i="21"/>
  <c r="S69" i="21"/>
  <c r="U69" i="21" s="1"/>
  <c r="N69" i="21"/>
  <c r="O69" i="21" s="1"/>
  <c r="M69" i="21"/>
  <c r="H69" i="21"/>
  <c r="I69" i="21" s="1"/>
  <c r="G69" i="21"/>
  <c r="S68" i="21"/>
  <c r="U68" i="21" s="1"/>
  <c r="N68" i="21"/>
  <c r="O68" i="21" s="1"/>
  <c r="M68" i="21"/>
  <c r="H68" i="21"/>
  <c r="I68" i="21" s="1"/>
  <c r="G68" i="21"/>
  <c r="S67" i="21"/>
  <c r="U67" i="21" s="1"/>
  <c r="N67" i="21"/>
  <c r="O67" i="21" s="1"/>
  <c r="M67" i="21"/>
  <c r="H67" i="21"/>
  <c r="I67" i="21" s="1"/>
  <c r="G67" i="21"/>
  <c r="S66" i="21"/>
  <c r="U66" i="21" s="1"/>
  <c r="N66" i="21"/>
  <c r="O66" i="21" s="1"/>
  <c r="M66" i="21"/>
  <c r="H66" i="21"/>
  <c r="I66" i="21" s="1"/>
  <c r="G66" i="21"/>
  <c r="S65" i="21"/>
  <c r="U65" i="21" s="1"/>
  <c r="N65" i="21"/>
  <c r="O65" i="21" s="1"/>
  <c r="M65" i="21"/>
  <c r="H65" i="21"/>
  <c r="I65" i="21" s="1"/>
  <c r="G65" i="21"/>
  <c r="S64" i="21"/>
  <c r="U64" i="21" s="1"/>
  <c r="N64" i="21"/>
  <c r="O64" i="21" s="1"/>
  <c r="M64" i="21"/>
  <c r="H64" i="21"/>
  <c r="I64" i="21" s="1"/>
  <c r="G64" i="21"/>
  <c r="S63" i="21"/>
  <c r="U63" i="21" s="1"/>
  <c r="N63" i="21"/>
  <c r="O63" i="21" s="1"/>
  <c r="M63" i="21"/>
  <c r="H63" i="21"/>
  <c r="I63" i="21" s="1"/>
  <c r="G63" i="21"/>
  <c r="S62" i="21"/>
  <c r="U62" i="21" s="1"/>
  <c r="N62" i="21"/>
  <c r="O62" i="21" s="1"/>
  <c r="M62" i="21"/>
  <c r="H62" i="21"/>
  <c r="I62" i="21" s="1"/>
  <c r="G62" i="21"/>
  <c r="S61" i="21"/>
  <c r="U61" i="21" s="1"/>
  <c r="N61" i="21"/>
  <c r="O61" i="21" s="1"/>
  <c r="M61" i="21"/>
  <c r="H61" i="21"/>
  <c r="I61" i="21" s="1"/>
  <c r="G61" i="21"/>
  <c r="S60" i="21"/>
  <c r="U60" i="21" s="1"/>
  <c r="N60" i="21"/>
  <c r="O60" i="21" s="1"/>
  <c r="M60" i="21"/>
  <c r="H60" i="21"/>
  <c r="I60" i="21" s="1"/>
  <c r="G60" i="21"/>
  <c r="S59" i="21"/>
  <c r="U59" i="21" s="1"/>
  <c r="N59" i="21"/>
  <c r="O59" i="21" s="1"/>
  <c r="M59" i="21"/>
  <c r="H59" i="21"/>
  <c r="I59" i="21" s="1"/>
  <c r="G59" i="21"/>
  <c r="S58" i="21"/>
  <c r="U58" i="21" s="1"/>
  <c r="N58" i="21"/>
  <c r="O58" i="21" s="1"/>
  <c r="M58" i="21"/>
  <c r="H58" i="21"/>
  <c r="I58" i="21" s="1"/>
  <c r="G58" i="21"/>
  <c r="S57" i="21"/>
  <c r="U57" i="21" s="1"/>
  <c r="N57" i="21"/>
  <c r="O57" i="21" s="1"/>
  <c r="M57" i="21"/>
  <c r="H57" i="21"/>
  <c r="I57" i="21" s="1"/>
  <c r="G57" i="21"/>
  <c r="S56" i="21"/>
  <c r="U56" i="21" s="1"/>
  <c r="N56" i="21"/>
  <c r="O56" i="21" s="1"/>
  <c r="M56" i="21"/>
  <c r="H56" i="21"/>
  <c r="I56" i="21" s="1"/>
  <c r="G56" i="21"/>
  <c r="S55" i="21"/>
  <c r="U55" i="21" s="1"/>
  <c r="N55" i="21"/>
  <c r="O55" i="21" s="1"/>
  <c r="M55" i="21"/>
  <c r="H55" i="21"/>
  <c r="I55" i="21" s="1"/>
  <c r="G55" i="21"/>
  <c r="S54" i="21"/>
  <c r="U54" i="21" s="1"/>
  <c r="N54" i="21"/>
  <c r="O54" i="21" s="1"/>
  <c r="M54" i="21"/>
  <c r="H54" i="21"/>
  <c r="I54" i="21" s="1"/>
  <c r="G54" i="21"/>
  <c r="S53" i="21"/>
  <c r="U53" i="21" s="1"/>
  <c r="N53" i="21"/>
  <c r="M53" i="21"/>
  <c r="H53" i="21"/>
  <c r="I53" i="21" s="1"/>
  <c r="G53" i="21"/>
  <c r="S52" i="21"/>
  <c r="U52" i="21" s="1"/>
  <c r="N52" i="21"/>
  <c r="O52" i="21" s="1"/>
  <c r="M52" i="21"/>
  <c r="H52" i="21"/>
  <c r="I52" i="21" s="1"/>
  <c r="G52" i="21"/>
  <c r="S51" i="21"/>
  <c r="S82" i="21" s="1"/>
  <c r="N51" i="21"/>
  <c r="M51" i="21"/>
  <c r="H51" i="21"/>
  <c r="G51" i="21"/>
  <c r="R82" i="20"/>
  <c r="Q82" i="20"/>
  <c r="L82" i="20"/>
  <c r="M82" i="20" s="1"/>
  <c r="F82" i="20"/>
  <c r="G82" i="20" s="1"/>
  <c r="E82" i="20"/>
  <c r="C82" i="20"/>
  <c r="B82" i="20"/>
  <c r="S80" i="20"/>
  <c r="U80" i="20" s="1"/>
  <c r="N80" i="20"/>
  <c r="O80" i="20" s="1"/>
  <c r="M80" i="20"/>
  <c r="H80" i="20"/>
  <c r="I80" i="20" s="1"/>
  <c r="G80" i="20"/>
  <c r="S79" i="20"/>
  <c r="U79" i="20" s="1"/>
  <c r="N79" i="20"/>
  <c r="O79" i="20" s="1"/>
  <c r="M79" i="20"/>
  <c r="H79" i="20"/>
  <c r="I79" i="20" s="1"/>
  <c r="G79" i="20"/>
  <c r="S78" i="20"/>
  <c r="U78" i="20" s="1"/>
  <c r="N78" i="20"/>
  <c r="O78" i="20" s="1"/>
  <c r="M78" i="20"/>
  <c r="H78" i="20"/>
  <c r="I78" i="20" s="1"/>
  <c r="G78" i="20"/>
  <c r="S77" i="20"/>
  <c r="U77" i="20" s="1"/>
  <c r="N77" i="20"/>
  <c r="O77" i="20" s="1"/>
  <c r="M77" i="20"/>
  <c r="H77" i="20"/>
  <c r="I77" i="20" s="1"/>
  <c r="G77" i="20"/>
  <c r="S76" i="20"/>
  <c r="U76" i="20" s="1"/>
  <c r="N76" i="20"/>
  <c r="O76" i="20" s="1"/>
  <c r="M76" i="20"/>
  <c r="H76" i="20"/>
  <c r="I76" i="20" s="1"/>
  <c r="G76" i="20"/>
  <c r="S75" i="20"/>
  <c r="U75" i="20" s="1"/>
  <c r="N75" i="20"/>
  <c r="O75" i="20" s="1"/>
  <c r="M75" i="20"/>
  <c r="H75" i="20"/>
  <c r="I75" i="20" s="1"/>
  <c r="G75" i="20"/>
  <c r="S74" i="20"/>
  <c r="U74" i="20" s="1"/>
  <c r="N74" i="20"/>
  <c r="O74" i="20" s="1"/>
  <c r="M74" i="20"/>
  <c r="H74" i="20"/>
  <c r="I74" i="20" s="1"/>
  <c r="G74" i="20"/>
  <c r="S73" i="20"/>
  <c r="U73" i="20" s="1"/>
  <c r="N73" i="20"/>
  <c r="O73" i="20" s="1"/>
  <c r="M73" i="20"/>
  <c r="H73" i="20"/>
  <c r="I73" i="20" s="1"/>
  <c r="G73" i="20"/>
  <c r="S72" i="20"/>
  <c r="U72" i="20" s="1"/>
  <c r="N72" i="20"/>
  <c r="O72" i="20" s="1"/>
  <c r="M72" i="20"/>
  <c r="H72" i="20"/>
  <c r="I72" i="20" s="1"/>
  <c r="G72" i="20"/>
  <c r="S71" i="20"/>
  <c r="U71" i="20" s="1"/>
  <c r="N71" i="20"/>
  <c r="O71" i="20" s="1"/>
  <c r="M71" i="20"/>
  <c r="H71" i="20"/>
  <c r="I71" i="20" s="1"/>
  <c r="G71" i="20"/>
  <c r="S70" i="20"/>
  <c r="U70" i="20" s="1"/>
  <c r="N70" i="20"/>
  <c r="O70" i="20" s="1"/>
  <c r="M70" i="20"/>
  <c r="H70" i="20"/>
  <c r="I70" i="20" s="1"/>
  <c r="G70" i="20"/>
  <c r="S69" i="20"/>
  <c r="U69" i="20" s="1"/>
  <c r="N69" i="20"/>
  <c r="O69" i="20" s="1"/>
  <c r="M69" i="20"/>
  <c r="H69" i="20"/>
  <c r="I69" i="20" s="1"/>
  <c r="G69" i="20"/>
  <c r="S68" i="20"/>
  <c r="U68" i="20" s="1"/>
  <c r="N68" i="20"/>
  <c r="O68" i="20" s="1"/>
  <c r="M68" i="20"/>
  <c r="H68" i="20"/>
  <c r="I68" i="20" s="1"/>
  <c r="G68" i="20"/>
  <c r="S67" i="20"/>
  <c r="U67" i="20" s="1"/>
  <c r="N67" i="20"/>
  <c r="O67" i="20" s="1"/>
  <c r="M67" i="20"/>
  <c r="H67" i="20"/>
  <c r="I67" i="20" s="1"/>
  <c r="G67" i="20"/>
  <c r="S66" i="20"/>
  <c r="U66" i="20" s="1"/>
  <c r="N66" i="20"/>
  <c r="O66" i="20" s="1"/>
  <c r="M66" i="20"/>
  <c r="H66" i="20"/>
  <c r="I66" i="20" s="1"/>
  <c r="G66" i="20"/>
  <c r="S65" i="20"/>
  <c r="U65" i="20" s="1"/>
  <c r="N65" i="20"/>
  <c r="O65" i="20" s="1"/>
  <c r="M65" i="20"/>
  <c r="H65" i="20"/>
  <c r="I65" i="20" s="1"/>
  <c r="G65" i="20"/>
  <c r="S64" i="20"/>
  <c r="U64" i="20" s="1"/>
  <c r="N64" i="20"/>
  <c r="O64" i="20" s="1"/>
  <c r="M64" i="20"/>
  <c r="H64" i="20"/>
  <c r="I64" i="20" s="1"/>
  <c r="G64" i="20"/>
  <c r="S63" i="20"/>
  <c r="U63" i="20" s="1"/>
  <c r="N63" i="20"/>
  <c r="O63" i="20" s="1"/>
  <c r="M63" i="20"/>
  <c r="H63" i="20"/>
  <c r="I63" i="20" s="1"/>
  <c r="G63" i="20"/>
  <c r="S62" i="20"/>
  <c r="U62" i="20" s="1"/>
  <c r="N62" i="20"/>
  <c r="O62" i="20" s="1"/>
  <c r="M62" i="20"/>
  <c r="H62" i="20"/>
  <c r="I62" i="20" s="1"/>
  <c r="G62" i="20"/>
  <c r="S61" i="20"/>
  <c r="U61" i="20" s="1"/>
  <c r="N61" i="20"/>
  <c r="O61" i="20" s="1"/>
  <c r="M61" i="20"/>
  <c r="H61" i="20"/>
  <c r="I61" i="20" s="1"/>
  <c r="G61" i="20"/>
  <c r="S60" i="20"/>
  <c r="U60" i="20" s="1"/>
  <c r="N60" i="20"/>
  <c r="O60" i="20" s="1"/>
  <c r="M60" i="20"/>
  <c r="H60" i="20"/>
  <c r="I60" i="20" s="1"/>
  <c r="G60" i="20"/>
  <c r="S59" i="20"/>
  <c r="U59" i="20" s="1"/>
  <c r="N59" i="20"/>
  <c r="O59" i="20" s="1"/>
  <c r="M59" i="20"/>
  <c r="H59" i="20"/>
  <c r="I59" i="20" s="1"/>
  <c r="G59" i="20"/>
  <c r="S58" i="20"/>
  <c r="U58" i="20" s="1"/>
  <c r="N58" i="20"/>
  <c r="O58" i="20" s="1"/>
  <c r="M58" i="20"/>
  <c r="H58" i="20"/>
  <c r="I58" i="20" s="1"/>
  <c r="G58" i="20"/>
  <c r="S57" i="20"/>
  <c r="U57" i="20" s="1"/>
  <c r="N57" i="20"/>
  <c r="O57" i="20" s="1"/>
  <c r="M57" i="20"/>
  <c r="H57" i="20"/>
  <c r="I57" i="20" s="1"/>
  <c r="G57" i="20"/>
  <c r="S56" i="20"/>
  <c r="U56" i="20" s="1"/>
  <c r="N56" i="20"/>
  <c r="O56" i="20" s="1"/>
  <c r="M56" i="20"/>
  <c r="H56" i="20"/>
  <c r="I56" i="20" s="1"/>
  <c r="G56" i="20"/>
  <c r="S55" i="20"/>
  <c r="U55" i="20" s="1"/>
  <c r="N55" i="20"/>
  <c r="O55" i="20" s="1"/>
  <c r="M55" i="20"/>
  <c r="H55" i="20"/>
  <c r="I55" i="20" s="1"/>
  <c r="G55" i="20"/>
  <c r="S54" i="20"/>
  <c r="U54" i="20" s="1"/>
  <c r="N54" i="20"/>
  <c r="O54" i="20" s="1"/>
  <c r="M54" i="20"/>
  <c r="H54" i="20"/>
  <c r="I54" i="20" s="1"/>
  <c r="G54" i="20"/>
  <c r="S53" i="20"/>
  <c r="U53" i="20" s="1"/>
  <c r="N53" i="20"/>
  <c r="M53" i="20"/>
  <c r="H53" i="20"/>
  <c r="I53" i="20" s="1"/>
  <c r="G53" i="20"/>
  <c r="S52" i="20"/>
  <c r="U52" i="20" s="1"/>
  <c r="N52" i="20"/>
  <c r="O52" i="20" s="1"/>
  <c r="M52" i="20"/>
  <c r="H52" i="20"/>
  <c r="I52" i="20" s="1"/>
  <c r="G52" i="20"/>
  <c r="S51" i="20"/>
  <c r="N51" i="20"/>
  <c r="M51" i="20"/>
  <c r="H51" i="20"/>
  <c r="H82" i="20" s="1"/>
  <c r="I82" i="20" s="1"/>
  <c r="G51" i="20"/>
  <c r="R82" i="19"/>
  <c r="Q82" i="19"/>
  <c r="L82" i="19"/>
  <c r="M82" i="19" s="1"/>
  <c r="F82" i="19"/>
  <c r="G82" i="19" s="1"/>
  <c r="E82" i="19"/>
  <c r="C82" i="19"/>
  <c r="B82" i="19"/>
  <c r="S80" i="19"/>
  <c r="U80" i="19" s="1"/>
  <c r="N80" i="19"/>
  <c r="O80" i="19" s="1"/>
  <c r="M80" i="19"/>
  <c r="H80" i="19"/>
  <c r="I80" i="19" s="1"/>
  <c r="G80" i="19"/>
  <c r="S79" i="19"/>
  <c r="U79" i="19" s="1"/>
  <c r="N79" i="19"/>
  <c r="O79" i="19" s="1"/>
  <c r="M79" i="19"/>
  <c r="H79" i="19"/>
  <c r="I79" i="19" s="1"/>
  <c r="G79" i="19"/>
  <c r="S78" i="19"/>
  <c r="U78" i="19" s="1"/>
  <c r="N78" i="19"/>
  <c r="O78" i="19" s="1"/>
  <c r="M78" i="19"/>
  <c r="H78" i="19"/>
  <c r="I78" i="19" s="1"/>
  <c r="G78" i="19"/>
  <c r="S77" i="19"/>
  <c r="U77" i="19" s="1"/>
  <c r="N77" i="19"/>
  <c r="O77" i="19" s="1"/>
  <c r="M77" i="19"/>
  <c r="H77" i="19"/>
  <c r="I77" i="19" s="1"/>
  <c r="G77" i="19"/>
  <c r="S76" i="19"/>
  <c r="U76" i="19" s="1"/>
  <c r="N76" i="19"/>
  <c r="O76" i="19" s="1"/>
  <c r="M76" i="19"/>
  <c r="H76" i="19"/>
  <c r="I76" i="19" s="1"/>
  <c r="G76" i="19"/>
  <c r="S75" i="19"/>
  <c r="U75" i="19" s="1"/>
  <c r="N75" i="19"/>
  <c r="O75" i="19" s="1"/>
  <c r="M75" i="19"/>
  <c r="H75" i="19"/>
  <c r="I75" i="19" s="1"/>
  <c r="G75" i="19"/>
  <c r="S74" i="19"/>
  <c r="U74" i="19" s="1"/>
  <c r="N74" i="19"/>
  <c r="O74" i="19" s="1"/>
  <c r="M74" i="19"/>
  <c r="H74" i="19"/>
  <c r="I74" i="19" s="1"/>
  <c r="G74" i="19"/>
  <c r="S73" i="19"/>
  <c r="U73" i="19" s="1"/>
  <c r="N73" i="19"/>
  <c r="O73" i="19" s="1"/>
  <c r="M73" i="19"/>
  <c r="H73" i="19"/>
  <c r="I73" i="19" s="1"/>
  <c r="G73" i="19"/>
  <c r="S72" i="19"/>
  <c r="U72" i="19" s="1"/>
  <c r="N72" i="19"/>
  <c r="O72" i="19" s="1"/>
  <c r="M72" i="19"/>
  <c r="H72" i="19"/>
  <c r="I72" i="19" s="1"/>
  <c r="G72" i="19"/>
  <c r="S71" i="19"/>
  <c r="U71" i="19" s="1"/>
  <c r="N71" i="19"/>
  <c r="O71" i="19" s="1"/>
  <c r="M71" i="19"/>
  <c r="H71" i="19"/>
  <c r="I71" i="19" s="1"/>
  <c r="G71" i="19"/>
  <c r="S70" i="19"/>
  <c r="U70" i="19" s="1"/>
  <c r="N70" i="19"/>
  <c r="O70" i="19" s="1"/>
  <c r="M70" i="19"/>
  <c r="H70" i="19"/>
  <c r="I70" i="19" s="1"/>
  <c r="G70" i="19"/>
  <c r="S69" i="19"/>
  <c r="U69" i="19" s="1"/>
  <c r="N69" i="19"/>
  <c r="O69" i="19" s="1"/>
  <c r="M69" i="19"/>
  <c r="H69" i="19"/>
  <c r="I69" i="19" s="1"/>
  <c r="G69" i="19"/>
  <c r="S68" i="19"/>
  <c r="U68" i="19" s="1"/>
  <c r="N68" i="19"/>
  <c r="O68" i="19" s="1"/>
  <c r="M68" i="19"/>
  <c r="H68" i="19"/>
  <c r="I68" i="19" s="1"/>
  <c r="G68" i="19"/>
  <c r="S67" i="19"/>
  <c r="U67" i="19" s="1"/>
  <c r="N67" i="19"/>
  <c r="O67" i="19" s="1"/>
  <c r="M67" i="19"/>
  <c r="H67" i="19"/>
  <c r="I67" i="19" s="1"/>
  <c r="G67" i="19"/>
  <c r="S66" i="19"/>
  <c r="U66" i="19" s="1"/>
  <c r="N66" i="19"/>
  <c r="O66" i="19" s="1"/>
  <c r="M66" i="19"/>
  <c r="H66" i="19"/>
  <c r="I66" i="19" s="1"/>
  <c r="G66" i="19"/>
  <c r="S65" i="19"/>
  <c r="U65" i="19" s="1"/>
  <c r="N65" i="19"/>
  <c r="O65" i="19" s="1"/>
  <c r="M65" i="19"/>
  <c r="H65" i="19"/>
  <c r="I65" i="19" s="1"/>
  <c r="G65" i="19"/>
  <c r="S64" i="19"/>
  <c r="U64" i="19" s="1"/>
  <c r="N64" i="19"/>
  <c r="O64" i="19" s="1"/>
  <c r="M64" i="19"/>
  <c r="H64" i="19"/>
  <c r="I64" i="19" s="1"/>
  <c r="G64" i="19"/>
  <c r="S63" i="19"/>
  <c r="U63" i="19" s="1"/>
  <c r="N63" i="19"/>
  <c r="O63" i="19" s="1"/>
  <c r="M63" i="19"/>
  <c r="H63" i="19"/>
  <c r="I63" i="19" s="1"/>
  <c r="G63" i="19"/>
  <c r="S62" i="19"/>
  <c r="U62" i="19" s="1"/>
  <c r="N62" i="19"/>
  <c r="O62" i="19" s="1"/>
  <c r="M62" i="19"/>
  <c r="H62" i="19"/>
  <c r="I62" i="19" s="1"/>
  <c r="G62" i="19"/>
  <c r="S61" i="19"/>
  <c r="U61" i="19" s="1"/>
  <c r="N61" i="19"/>
  <c r="O61" i="19" s="1"/>
  <c r="M61" i="19"/>
  <c r="H61" i="19"/>
  <c r="I61" i="19" s="1"/>
  <c r="G61" i="19"/>
  <c r="S60" i="19"/>
  <c r="U60" i="19" s="1"/>
  <c r="N60" i="19"/>
  <c r="O60" i="19" s="1"/>
  <c r="M60" i="19"/>
  <c r="H60" i="19"/>
  <c r="I60" i="19" s="1"/>
  <c r="G60" i="19"/>
  <c r="S59" i="19"/>
  <c r="U59" i="19" s="1"/>
  <c r="N59" i="19"/>
  <c r="O59" i="19" s="1"/>
  <c r="M59" i="19"/>
  <c r="H59" i="19"/>
  <c r="I59" i="19" s="1"/>
  <c r="G59" i="19"/>
  <c r="S58" i="19"/>
  <c r="U58" i="19" s="1"/>
  <c r="N58" i="19"/>
  <c r="O58" i="19" s="1"/>
  <c r="M58" i="19"/>
  <c r="H58" i="19"/>
  <c r="I58" i="19" s="1"/>
  <c r="G58" i="19"/>
  <c r="S57" i="19"/>
  <c r="U57" i="19" s="1"/>
  <c r="N57" i="19"/>
  <c r="O57" i="19" s="1"/>
  <c r="M57" i="19"/>
  <c r="H57" i="19"/>
  <c r="I57" i="19" s="1"/>
  <c r="G57" i="19"/>
  <c r="S56" i="19"/>
  <c r="U56" i="19" s="1"/>
  <c r="N56" i="19"/>
  <c r="O56" i="19" s="1"/>
  <c r="M56" i="19"/>
  <c r="H56" i="19"/>
  <c r="I56" i="19" s="1"/>
  <c r="G56" i="19"/>
  <c r="S55" i="19"/>
  <c r="U55" i="19" s="1"/>
  <c r="N55" i="19"/>
  <c r="O55" i="19" s="1"/>
  <c r="M55" i="19"/>
  <c r="H55" i="19"/>
  <c r="I55" i="19" s="1"/>
  <c r="G55" i="19"/>
  <c r="S54" i="19"/>
  <c r="U54" i="19" s="1"/>
  <c r="N54" i="19"/>
  <c r="O54" i="19" s="1"/>
  <c r="M54" i="19"/>
  <c r="H54" i="19"/>
  <c r="I54" i="19" s="1"/>
  <c r="G54" i="19"/>
  <c r="S53" i="19"/>
  <c r="U53" i="19" s="1"/>
  <c r="N53" i="19"/>
  <c r="M53" i="19"/>
  <c r="H53" i="19"/>
  <c r="I53" i="19" s="1"/>
  <c r="G53" i="19"/>
  <c r="S52" i="19"/>
  <c r="U52" i="19" s="1"/>
  <c r="N52" i="19"/>
  <c r="O52" i="19" s="1"/>
  <c r="M52" i="19"/>
  <c r="H52" i="19"/>
  <c r="I52" i="19" s="1"/>
  <c r="G52" i="19"/>
  <c r="S51" i="19"/>
  <c r="N51" i="19"/>
  <c r="M51" i="19"/>
  <c r="H51" i="19"/>
  <c r="G51" i="19"/>
  <c r="AD40" i="27"/>
  <c r="V40" i="27"/>
  <c r="W40" i="27" s="1"/>
  <c r="M40" i="27"/>
  <c r="C40" i="27"/>
  <c r="AD39" i="27"/>
  <c r="V39" i="27"/>
  <c r="W39" i="27" s="1"/>
  <c r="M39" i="27"/>
  <c r="C39" i="27"/>
  <c r="AD38" i="27"/>
  <c r="V38" i="27"/>
  <c r="W38" i="27" s="1"/>
  <c r="M38" i="27"/>
  <c r="C38" i="27"/>
  <c r="AD37" i="27"/>
  <c r="V37" i="27"/>
  <c r="W37" i="27" s="1"/>
  <c r="M37" i="27"/>
  <c r="C37" i="27"/>
  <c r="AD36" i="27"/>
  <c r="V36" i="27"/>
  <c r="W36" i="27" s="1"/>
  <c r="M36" i="27"/>
  <c r="C36" i="27"/>
  <c r="AD35" i="27"/>
  <c r="V35" i="27"/>
  <c r="W35" i="27" s="1"/>
  <c r="M35" i="27"/>
  <c r="C35" i="27"/>
  <c r="AD34" i="27"/>
  <c r="V34" i="27"/>
  <c r="W34" i="27" s="1"/>
  <c r="M34" i="27"/>
  <c r="C34" i="27"/>
  <c r="AD33" i="27"/>
  <c r="V33" i="27"/>
  <c r="W33" i="27" s="1"/>
  <c r="M33" i="27"/>
  <c r="C33" i="27"/>
  <c r="AD32" i="27"/>
  <c r="V32" i="27"/>
  <c r="W32" i="27" s="1"/>
  <c r="M32" i="27"/>
  <c r="C32" i="27"/>
  <c r="AD31" i="27"/>
  <c r="V31" i="27"/>
  <c r="W31" i="27" s="1"/>
  <c r="M31" i="27"/>
  <c r="C31" i="27"/>
  <c r="AD30" i="27"/>
  <c r="V30" i="27"/>
  <c r="W30" i="27" s="1"/>
  <c r="M30" i="27"/>
  <c r="C30" i="27"/>
  <c r="AD29" i="27"/>
  <c r="V29" i="27"/>
  <c r="W29" i="27" s="1"/>
  <c r="M29" i="27"/>
  <c r="C29" i="27"/>
  <c r="AD28" i="27"/>
  <c r="V28" i="27"/>
  <c r="W28" i="27" s="1"/>
  <c r="M28" i="27"/>
  <c r="C28" i="27"/>
  <c r="AD27" i="27"/>
  <c r="V27" i="27"/>
  <c r="W27" i="27" s="1"/>
  <c r="M27" i="27"/>
  <c r="C27" i="27"/>
  <c r="AD26" i="27"/>
  <c r="V26" i="27"/>
  <c r="W26" i="27" s="1"/>
  <c r="M26" i="27"/>
  <c r="C26" i="27"/>
  <c r="AD25" i="27"/>
  <c r="V25" i="27"/>
  <c r="W25" i="27" s="1"/>
  <c r="M25" i="27"/>
  <c r="C25" i="27"/>
  <c r="AD24" i="27"/>
  <c r="V24" i="27"/>
  <c r="W24" i="27" s="1"/>
  <c r="M24" i="27"/>
  <c r="C24" i="27"/>
  <c r="AD23" i="27"/>
  <c r="V23" i="27"/>
  <c r="W23" i="27" s="1"/>
  <c r="M23" i="27"/>
  <c r="C23" i="27"/>
  <c r="AD22" i="27"/>
  <c r="V22" i="27"/>
  <c r="W22" i="27" s="1"/>
  <c r="M22" i="27"/>
  <c r="C22" i="27"/>
  <c r="AD21" i="27"/>
  <c r="V21" i="27"/>
  <c r="W21" i="27" s="1"/>
  <c r="M21" i="27"/>
  <c r="C21" i="27"/>
  <c r="AD20" i="27"/>
  <c r="V20" i="27"/>
  <c r="W20" i="27" s="1"/>
  <c r="M20" i="27"/>
  <c r="C20" i="27"/>
  <c r="AD19" i="27"/>
  <c r="V19" i="27"/>
  <c r="W19" i="27" s="1"/>
  <c r="M19" i="27"/>
  <c r="C19" i="27"/>
  <c r="AD18" i="27"/>
  <c r="V18" i="27"/>
  <c r="W18" i="27" s="1"/>
  <c r="M18" i="27"/>
  <c r="C18" i="27"/>
  <c r="AD17" i="27"/>
  <c r="V17" i="27"/>
  <c r="W17" i="27" s="1"/>
  <c r="M17" i="27"/>
  <c r="C17" i="27"/>
  <c r="AD16" i="27"/>
  <c r="V16" i="27"/>
  <c r="W16" i="27" s="1"/>
  <c r="M16" i="27"/>
  <c r="C16" i="27"/>
  <c r="AD15" i="27"/>
  <c r="V15" i="27"/>
  <c r="W15" i="27" s="1"/>
  <c r="M15" i="27"/>
  <c r="C15" i="27"/>
  <c r="AD14" i="27"/>
  <c r="V14" i="27"/>
  <c r="W14" i="27" s="1"/>
  <c r="M14" i="27"/>
  <c r="C14" i="27"/>
  <c r="AD13" i="27"/>
  <c r="V13" i="27"/>
  <c r="W13" i="27" s="1"/>
  <c r="M13" i="27"/>
  <c r="C13" i="27"/>
  <c r="AD12" i="27"/>
  <c r="V12" i="27"/>
  <c r="W12" i="27" s="1"/>
  <c r="M12" i="27"/>
  <c r="C12" i="27"/>
  <c r="AD11" i="27"/>
  <c r="V11" i="27"/>
  <c r="W11" i="27" s="1"/>
  <c r="M11" i="27"/>
  <c r="C11" i="27"/>
  <c r="AD10" i="27"/>
  <c r="V10" i="27"/>
  <c r="W10" i="27" s="1"/>
  <c r="R10" i="27"/>
  <c r="R11" i="27" s="1"/>
  <c r="O10" i="27"/>
  <c r="O11" i="27" s="1"/>
  <c r="N10" i="27"/>
  <c r="N11" i="27" s="1"/>
  <c r="M10" i="27"/>
  <c r="H10" i="27"/>
  <c r="H11" i="27" s="1"/>
  <c r="E10" i="27"/>
  <c r="E11" i="27" s="1"/>
  <c r="D10" i="27"/>
  <c r="D11" i="27" s="1"/>
  <c r="C10" i="27"/>
  <c r="AD40" i="26"/>
  <c r="V40" i="26"/>
  <c r="W40" i="26" s="1"/>
  <c r="M40" i="26"/>
  <c r="C40" i="26"/>
  <c r="AD39" i="26"/>
  <c r="V39" i="26"/>
  <c r="W39" i="26" s="1"/>
  <c r="M39" i="26"/>
  <c r="C39" i="26"/>
  <c r="AD38" i="26"/>
  <c r="V38" i="26"/>
  <c r="W38" i="26" s="1"/>
  <c r="M38" i="26"/>
  <c r="C38" i="26"/>
  <c r="AD37" i="26"/>
  <c r="V37" i="26"/>
  <c r="W37" i="26" s="1"/>
  <c r="M37" i="26"/>
  <c r="C37" i="26"/>
  <c r="AD36" i="26"/>
  <c r="V36" i="26"/>
  <c r="W36" i="26" s="1"/>
  <c r="M36" i="26"/>
  <c r="C36" i="26"/>
  <c r="AD35" i="26"/>
  <c r="V35" i="26"/>
  <c r="W35" i="26" s="1"/>
  <c r="M35" i="26"/>
  <c r="C35" i="26"/>
  <c r="AD34" i="26"/>
  <c r="V34" i="26"/>
  <c r="W34" i="26" s="1"/>
  <c r="M34" i="26"/>
  <c r="C34" i="26"/>
  <c r="AD33" i="26"/>
  <c r="V33" i="26"/>
  <c r="W33" i="26" s="1"/>
  <c r="M33" i="26"/>
  <c r="C33" i="26"/>
  <c r="AD32" i="26"/>
  <c r="V32" i="26"/>
  <c r="W32" i="26" s="1"/>
  <c r="M32" i="26"/>
  <c r="C32" i="26"/>
  <c r="AD31" i="26"/>
  <c r="V31" i="26"/>
  <c r="W31" i="26" s="1"/>
  <c r="M31" i="26"/>
  <c r="C31" i="26"/>
  <c r="AD30" i="26"/>
  <c r="V30" i="26"/>
  <c r="W30" i="26" s="1"/>
  <c r="M30" i="26"/>
  <c r="C30" i="26"/>
  <c r="AD29" i="26"/>
  <c r="V29" i="26"/>
  <c r="W29" i="26" s="1"/>
  <c r="M29" i="26"/>
  <c r="C29" i="26"/>
  <c r="AD28" i="26"/>
  <c r="V28" i="26"/>
  <c r="W28" i="26" s="1"/>
  <c r="M28" i="26"/>
  <c r="C28" i="26"/>
  <c r="AD27" i="26"/>
  <c r="V27" i="26"/>
  <c r="W27" i="26" s="1"/>
  <c r="M27" i="26"/>
  <c r="C27" i="26"/>
  <c r="AD26" i="26"/>
  <c r="V26" i="26"/>
  <c r="W26" i="26" s="1"/>
  <c r="M26" i="26"/>
  <c r="C26" i="26"/>
  <c r="AD25" i="26"/>
  <c r="V25" i="26"/>
  <c r="W25" i="26" s="1"/>
  <c r="M25" i="26"/>
  <c r="C25" i="26"/>
  <c r="AD24" i="26"/>
  <c r="V24" i="26"/>
  <c r="W24" i="26" s="1"/>
  <c r="M24" i="26"/>
  <c r="C24" i="26"/>
  <c r="AD23" i="26"/>
  <c r="V23" i="26"/>
  <c r="W23" i="26" s="1"/>
  <c r="M23" i="26"/>
  <c r="C23" i="26"/>
  <c r="AD22" i="26"/>
  <c r="V22" i="26"/>
  <c r="W22" i="26" s="1"/>
  <c r="M22" i="26"/>
  <c r="C22" i="26"/>
  <c r="AD21" i="26"/>
  <c r="V21" i="26"/>
  <c r="W21" i="26" s="1"/>
  <c r="M21" i="26"/>
  <c r="C21" i="26"/>
  <c r="AD20" i="26"/>
  <c r="V20" i="26"/>
  <c r="W20" i="26" s="1"/>
  <c r="M20" i="26"/>
  <c r="C20" i="26"/>
  <c r="AD19" i="26"/>
  <c r="V19" i="26"/>
  <c r="W19" i="26" s="1"/>
  <c r="M19" i="26"/>
  <c r="C19" i="26"/>
  <c r="AD18" i="26"/>
  <c r="V18" i="26"/>
  <c r="W18" i="26" s="1"/>
  <c r="M18" i="26"/>
  <c r="C18" i="26"/>
  <c r="AD17" i="26"/>
  <c r="V17" i="26"/>
  <c r="W17" i="26" s="1"/>
  <c r="M17" i="26"/>
  <c r="C17" i="26"/>
  <c r="AD16" i="26"/>
  <c r="V16" i="26"/>
  <c r="W16" i="26" s="1"/>
  <c r="M16" i="26"/>
  <c r="C16" i="26"/>
  <c r="AD15" i="26"/>
  <c r="V15" i="26"/>
  <c r="W15" i="26" s="1"/>
  <c r="M15" i="26"/>
  <c r="C15" i="26"/>
  <c r="AD14" i="26"/>
  <c r="V14" i="26"/>
  <c r="W14" i="26" s="1"/>
  <c r="M14" i="26"/>
  <c r="C14" i="26"/>
  <c r="AD13" i="26"/>
  <c r="V13" i="26"/>
  <c r="W13" i="26" s="1"/>
  <c r="M13" i="26"/>
  <c r="C13" i="26"/>
  <c r="AD12" i="26"/>
  <c r="V12" i="26"/>
  <c r="W12" i="26" s="1"/>
  <c r="M12" i="26"/>
  <c r="C12" i="26"/>
  <c r="AD11" i="26"/>
  <c r="V11" i="26"/>
  <c r="W11" i="26" s="1"/>
  <c r="M11" i="26"/>
  <c r="C11" i="26"/>
  <c r="AD10" i="26"/>
  <c r="V10" i="26"/>
  <c r="W10" i="26" s="1"/>
  <c r="R10" i="26"/>
  <c r="R11" i="26" s="1"/>
  <c r="O10" i="26"/>
  <c r="O11" i="26" s="1"/>
  <c r="N10" i="26"/>
  <c r="N11" i="26" s="1"/>
  <c r="M10" i="26"/>
  <c r="H10" i="26"/>
  <c r="H11" i="26" s="1"/>
  <c r="E10" i="26"/>
  <c r="E11" i="26" s="1"/>
  <c r="D10" i="26"/>
  <c r="D11" i="26" s="1"/>
  <c r="C10" i="26"/>
  <c r="AD40" i="25"/>
  <c r="V40" i="25"/>
  <c r="W40" i="25" s="1"/>
  <c r="M40" i="25"/>
  <c r="C40" i="25"/>
  <c r="AD39" i="25"/>
  <c r="V39" i="25"/>
  <c r="W39" i="25" s="1"/>
  <c r="M39" i="25"/>
  <c r="C39" i="25"/>
  <c r="AD38" i="25"/>
  <c r="V38" i="25"/>
  <c r="W38" i="25" s="1"/>
  <c r="M38" i="25"/>
  <c r="C38" i="25"/>
  <c r="AD37" i="25"/>
  <c r="V37" i="25"/>
  <c r="W37" i="25" s="1"/>
  <c r="M37" i="25"/>
  <c r="C37" i="25"/>
  <c r="AD36" i="25"/>
  <c r="V36" i="25"/>
  <c r="W36" i="25" s="1"/>
  <c r="M36" i="25"/>
  <c r="C36" i="25"/>
  <c r="AD35" i="25"/>
  <c r="V35" i="25"/>
  <c r="W35" i="25" s="1"/>
  <c r="M35" i="25"/>
  <c r="C35" i="25"/>
  <c r="AD34" i="25"/>
  <c r="V34" i="25"/>
  <c r="W34" i="25" s="1"/>
  <c r="M34" i="25"/>
  <c r="C34" i="25"/>
  <c r="AD33" i="25"/>
  <c r="V33" i="25"/>
  <c r="W33" i="25" s="1"/>
  <c r="M33" i="25"/>
  <c r="C33" i="25"/>
  <c r="AD32" i="25"/>
  <c r="V32" i="25"/>
  <c r="W32" i="25" s="1"/>
  <c r="M32" i="25"/>
  <c r="C32" i="25"/>
  <c r="AD31" i="25"/>
  <c r="V31" i="25"/>
  <c r="W31" i="25" s="1"/>
  <c r="M31" i="25"/>
  <c r="C31" i="25"/>
  <c r="AD30" i="25"/>
  <c r="V30" i="25"/>
  <c r="W30" i="25" s="1"/>
  <c r="M30" i="25"/>
  <c r="C30" i="25"/>
  <c r="AD29" i="25"/>
  <c r="V29" i="25"/>
  <c r="W29" i="25" s="1"/>
  <c r="M29" i="25"/>
  <c r="C29" i="25"/>
  <c r="AD28" i="25"/>
  <c r="V28" i="25"/>
  <c r="W28" i="25" s="1"/>
  <c r="M28" i="25"/>
  <c r="C28" i="25"/>
  <c r="AD27" i="25"/>
  <c r="V27" i="25"/>
  <c r="W27" i="25" s="1"/>
  <c r="M27" i="25"/>
  <c r="C27" i="25"/>
  <c r="AD26" i="25"/>
  <c r="V26" i="25"/>
  <c r="W26" i="25" s="1"/>
  <c r="M26" i="25"/>
  <c r="C26" i="25"/>
  <c r="AD25" i="25"/>
  <c r="V25" i="25"/>
  <c r="W25" i="25" s="1"/>
  <c r="M25" i="25"/>
  <c r="C25" i="25"/>
  <c r="AD24" i="25"/>
  <c r="V24" i="25"/>
  <c r="W24" i="25" s="1"/>
  <c r="M24" i="25"/>
  <c r="C24" i="25"/>
  <c r="AD23" i="25"/>
  <c r="V23" i="25"/>
  <c r="W23" i="25" s="1"/>
  <c r="M23" i="25"/>
  <c r="C23" i="25"/>
  <c r="AD22" i="25"/>
  <c r="V22" i="25"/>
  <c r="W22" i="25" s="1"/>
  <c r="M22" i="25"/>
  <c r="C22" i="25"/>
  <c r="AD21" i="25"/>
  <c r="V21" i="25"/>
  <c r="W21" i="25" s="1"/>
  <c r="M21" i="25"/>
  <c r="C21" i="25"/>
  <c r="AD20" i="25"/>
  <c r="V20" i="25"/>
  <c r="W20" i="25" s="1"/>
  <c r="M20" i="25"/>
  <c r="C20" i="25"/>
  <c r="AD19" i="25"/>
  <c r="V19" i="25"/>
  <c r="W19" i="25" s="1"/>
  <c r="M19" i="25"/>
  <c r="C19" i="25"/>
  <c r="AD18" i="25"/>
  <c r="V18" i="25"/>
  <c r="W18" i="25" s="1"/>
  <c r="M18" i="25"/>
  <c r="C18" i="25"/>
  <c r="AD17" i="25"/>
  <c r="V17" i="25"/>
  <c r="W17" i="25" s="1"/>
  <c r="M17" i="25"/>
  <c r="C17" i="25"/>
  <c r="AD16" i="25"/>
  <c r="V16" i="25"/>
  <c r="W16" i="25" s="1"/>
  <c r="M16" i="25"/>
  <c r="C16" i="25"/>
  <c r="AD15" i="25"/>
  <c r="V15" i="25"/>
  <c r="W15" i="25" s="1"/>
  <c r="M15" i="25"/>
  <c r="C15" i="25"/>
  <c r="AD14" i="25"/>
  <c r="V14" i="25"/>
  <c r="W14" i="25" s="1"/>
  <c r="M14" i="25"/>
  <c r="C14" i="25"/>
  <c r="AD13" i="25"/>
  <c r="V13" i="25"/>
  <c r="W13" i="25" s="1"/>
  <c r="M13" i="25"/>
  <c r="C13" i="25"/>
  <c r="AD12" i="25"/>
  <c r="V12" i="25"/>
  <c r="W12" i="25" s="1"/>
  <c r="M12" i="25"/>
  <c r="C12" i="25"/>
  <c r="AD11" i="25"/>
  <c r="V11" i="25"/>
  <c r="W11" i="25" s="1"/>
  <c r="M11" i="25"/>
  <c r="C11" i="25"/>
  <c r="AD10" i="25"/>
  <c r="V10" i="25"/>
  <c r="W10" i="25" s="1"/>
  <c r="R10" i="25"/>
  <c r="R11" i="25" s="1"/>
  <c r="O10" i="25"/>
  <c r="O11" i="25" s="1"/>
  <c r="N10" i="25"/>
  <c r="N11" i="25" s="1"/>
  <c r="M10" i="25"/>
  <c r="H10" i="25"/>
  <c r="H11" i="25" s="1"/>
  <c r="E10" i="25"/>
  <c r="E11" i="25" s="1"/>
  <c r="D10" i="25"/>
  <c r="D11" i="25" s="1"/>
  <c r="C10" i="25"/>
  <c r="AD40" i="24"/>
  <c r="V40" i="24"/>
  <c r="W40" i="24" s="1"/>
  <c r="M40" i="24"/>
  <c r="C40" i="24"/>
  <c r="AD39" i="24"/>
  <c r="V39" i="24"/>
  <c r="W39" i="24" s="1"/>
  <c r="M39" i="24"/>
  <c r="C39" i="24"/>
  <c r="AD38" i="24"/>
  <c r="V38" i="24"/>
  <c r="W38" i="24" s="1"/>
  <c r="M38" i="24"/>
  <c r="C38" i="24"/>
  <c r="AD37" i="24"/>
  <c r="V37" i="24"/>
  <c r="W37" i="24" s="1"/>
  <c r="M37" i="24"/>
  <c r="C37" i="24"/>
  <c r="AD36" i="24"/>
  <c r="V36" i="24"/>
  <c r="W36" i="24" s="1"/>
  <c r="M36" i="24"/>
  <c r="C36" i="24"/>
  <c r="AD35" i="24"/>
  <c r="V35" i="24"/>
  <c r="W35" i="24" s="1"/>
  <c r="M35" i="24"/>
  <c r="C35" i="24"/>
  <c r="AD34" i="24"/>
  <c r="V34" i="24"/>
  <c r="W34" i="24" s="1"/>
  <c r="M34" i="24"/>
  <c r="C34" i="24"/>
  <c r="AD33" i="24"/>
  <c r="V33" i="24"/>
  <c r="W33" i="24" s="1"/>
  <c r="M33" i="24"/>
  <c r="C33" i="24"/>
  <c r="AD32" i="24"/>
  <c r="V32" i="24"/>
  <c r="W32" i="24" s="1"/>
  <c r="M32" i="24"/>
  <c r="C32" i="24"/>
  <c r="AD31" i="24"/>
  <c r="V31" i="24"/>
  <c r="W31" i="24" s="1"/>
  <c r="M31" i="24"/>
  <c r="C31" i="24"/>
  <c r="AD30" i="24"/>
  <c r="V30" i="24"/>
  <c r="W30" i="24" s="1"/>
  <c r="M30" i="24"/>
  <c r="C30" i="24"/>
  <c r="AD29" i="24"/>
  <c r="V29" i="24"/>
  <c r="W29" i="24" s="1"/>
  <c r="M29" i="24"/>
  <c r="C29" i="24"/>
  <c r="AD28" i="24"/>
  <c r="V28" i="24"/>
  <c r="W28" i="24" s="1"/>
  <c r="M28" i="24"/>
  <c r="C28" i="24"/>
  <c r="AD27" i="24"/>
  <c r="V27" i="24"/>
  <c r="W27" i="24" s="1"/>
  <c r="M27" i="24"/>
  <c r="C27" i="24"/>
  <c r="AD26" i="24"/>
  <c r="V26" i="24"/>
  <c r="W26" i="24" s="1"/>
  <c r="M26" i="24"/>
  <c r="C26" i="24"/>
  <c r="AD25" i="24"/>
  <c r="V25" i="24"/>
  <c r="W25" i="24" s="1"/>
  <c r="M25" i="24"/>
  <c r="C25" i="24"/>
  <c r="AD24" i="24"/>
  <c r="V24" i="24"/>
  <c r="W24" i="24" s="1"/>
  <c r="M24" i="24"/>
  <c r="C24" i="24"/>
  <c r="AD23" i="24"/>
  <c r="V23" i="24"/>
  <c r="W23" i="24" s="1"/>
  <c r="M23" i="24"/>
  <c r="C23" i="24"/>
  <c r="AD22" i="24"/>
  <c r="V22" i="24"/>
  <c r="W22" i="24" s="1"/>
  <c r="M22" i="24"/>
  <c r="C22" i="24"/>
  <c r="AD21" i="24"/>
  <c r="V21" i="24"/>
  <c r="W21" i="24" s="1"/>
  <c r="M21" i="24"/>
  <c r="C21" i="24"/>
  <c r="AD20" i="24"/>
  <c r="V20" i="24"/>
  <c r="W20" i="24" s="1"/>
  <c r="M20" i="24"/>
  <c r="C20" i="24"/>
  <c r="AD19" i="24"/>
  <c r="V19" i="24"/>
  <c r="W19" i="24" s="1"/>
  <c r="M19" i="24"/>
  <c r="C19" i="24"/>
  <c r="AD18" i="24"/>
  <c r="V18" i="24"/>
  <c r="W18" i="24" s="1"/>
  <c r="M18" i="24"/>
  <c r="C18" i="24"/>
  <c r="AD17" i="24"/>
  <c r="V17" i="24"/>
  <c r="W17" i="24" s="1"/>
  <c r="M17" i="24"/>
  <c r="C17" i="24"/>
  <c r="AD16" i="24"/>
  <c r="V16" i="24"/>
  <c r="W16" i="24" s="1"/>
  <c r="M16" i="24"/>
  <c r="C16" i="24"/>
  <c r="AD15" i="24"/>
  <c r="V15" i="24"/>
  <c r="W15" i="24" s="1"/>
  <c r="M15" i="24"/>
  <c r="C15" i="24"/>
  <c r="AD14" i="24"/>
  <c r="V14" i="24"/>
  <c r="W14" i="24" s="1"/>
  <c r="M14" i="24"/>
  <c r="C14" i="24"/>
  <c r="AD13" i="24"/>
  <c r="V13" i="24"/>
  <c r="W13" i="24" s="1"/>
  <c r="M13" i="24"/>
  <c r="C13" i="24"/>
  <c r="AD12" i="24"/>
  <c r="V12" i="24"/>
  <c r="W12" i="24" s="1"/>
  <c r="M12" i="24"/>
  <c r="C12" i="24"/>
  <c r="AD11" i="24"/>
  <c r="V11" i="24"/>
  <c r="W11" i="24" s="1"/>
  <c r="M11" i="24"/>
  <c r="C11" i="24"/>
  <c r="AD10" i="24"/>
  <c r="V10" i="24"/>
  <c r="W10" i="24" s="1"/>
  <c r="R10" i="24"/>
  <c r="R11" i="24" s="1"/>
  <c r="O10" i="24"/>
  <c r="O11" i="24" s="1"/>
  <c r="N10" i="24"/>
  <c r="N11" i="24" s="1"/>
  <c r="M10" i="24"/>
  <c r="H10" i="24"/>
  <c r="H11" i="24" s="1"/>
  <c r="E10" i="24"/>
  <c r="E11" i="24" s="1"/>
  <c r="D10" i="24"/>
  <c r="D11" i="24" s="1"/>
  <c r="C10" i="24"/>
  <c r="AD40" i="23"/>
  <c r="V40" i="23"/>
  <c r="W40" i="23" s="1"/>
  <c r="M40" i="23"/>
  <c r="C40" i="23"/>
  <c r="AD39" i="23"/>
  <c r="V39" i="23"/>
  <c r="W39" i="23" s="1"/>
  <c r="M39" i="23"/>
  <c r="C39" i="23"/>
  <c r="AD38" i="23"/>
  <c r="V38" i="23"/>
  <c r="W38" i="23" s="1"/>
  <c r="M38" i="23"/>
  <c r="C38" i="23"/>
  <c r="AD37" i="23"/>
  <c r="V37" i="23"/>
  <c r="W37" i="23" s="1"/>
  <c r="M37" i="23"/>
  <c r="C37" i="23"/>
  <c r="AD36" i="23"/>
  <c r="V36" i="23"/>
  <c r="W36" i="23" s="1"/>
  <c r="M36" i="23"/>
  <c r="C36" i="23"/>
  <c r="AD35" i="23"/>
  <c r="V35" i="23"/>
  <c r="W35" i="23" s="1"/>
  <c r="M35" i="23"/>
  <c r="C35" i="23"/>
  <c r="AD34" i="23"/>
  <c r="V34" i="23"/>
  <c r="W34" i="23" s="1"/>
  <c r="M34" i="23"/>
  <c r="C34" i="23"/>
  <c r="AD33" i="23"/>
  <c r="V33" i="23"/>
  <c r="W33" i="23" s="1"/>
  <c r="M33" i="23"/>
  <c r="C33" i="23"/>
  <c r="AD32" i="23"/>
  <c r="V32" i="23"/>
  <c r="W32" i="23" s="1"/>
  <c r="M32" i="23"/>
  <c r="C32" i="23"/>
  <c r="AD31" i="23"/>
  <c r="V31" i="23"/>
  <c r="W31" i="23" s="1"/>
  <c r="M31" i="23"/>
  <c r="C31" i="23"/>
  <c r="AD30" i="23"/>
  <c r="V30" i="23"/>
  <c r="W30" i="23" s="1"/>
  <c r="M30" i="23"/>
  <c r="C30" i="23"/>
  <c r="AD29" i="23"/>
  <c r="V29" i="23"/>
  <c r="W29" i="23" s="1"/>
  <c r="M29" i="23"/>
  <c r="C29" i="23"/>
  <c r="AD28" i="23"/>
  <c r="V28" i="23"/>
  <c r="W28" i="23" s="1"/>
  <c r="M28" i="23"/>
  <c r="C28" i="23"/>
  <c r="AD27" i="23"/>
  <c r="V27" i="23"/>
  <c r="W27" i="23" s="1"/>
  <c r="M27" i="23"/>
  <c r="C27" i="23"/>
  <c r="AD26" i="23"/>
  <c r="V26" i="23"/>
  <c r="W26" i="23" s="1"/>
  <c r="M26" i="23"/>
  <c r="C26" i="23"/>
  <c r="AD25" i="23"/>
  <c r="V25" i="23"/>
  <c r="W25" i="23" s="1"/>
  <c r="M25" i="23"/>
  <c r="C25" i="23"/>
  <c r="AD24" i="23"/>
  <c r="V24" i="23"/>
  <c r="W24" i="23" s="1"/>
  <c r="M24" i="23"/>
  <c r="C24" i="23"/>
  <c r="AD23" i="23"/>
  <c r="V23" i="23"/>
  <c r="W23" i="23" s="1"/>
  <c r="M23" i="23"/>
  <c r="C23" i="23"/>
  <c r="AD22" i="23"/>
  <c r="V22" i="23"/>
  <c r="W22" i="23" s="1"/>
  <c r="M22" i="23"/>
  <c r="C22" i="23"/>
  <c r="AD21" i="23"/>
  <c r="V21" i="23"/>
  <c r="W21" i="23" s="1"/>
  <c r="M21" i="23"/>
  <c r="C21" i="23"/>
  <c r="AD20" i="23"/>
  <c r="V20" i="23"/>
  <c r="W20" i="23" s="1"/>
  <c r="M20" i="23"/>
  <c r="C20" i="23"/>
  <c r="AD19" i="23"/>
  <c r="V19" i="23"/>
  <c r="W19" i="23" s="1"/>
  <c r="M19" i="23"/>
  <c r="C19" i="23"/>
  <c r="AD18" i="23"/>
  <c r="V18" i="23"/>
  <c r="W18" i="23" s="1"/>
  <c r="M18" i="23"/>
  <c r="C18" i="23"/>
  <c r="AD17" i="23"/>
  <c r="V17" i="23"/>
  <c r="W17" i="23" s="1"/>
  <c r="M17" i="23"/>
  <c r="C17" i="23"/>
  <c r="AD16" i="23"/>
  <c r="V16" i="23"/>
  <c r="W16" i="23" s="1"/>
  <c r="M16" i="23"/>
  <c r="C16" i="23"/>
  <c r="AD15" i="23"/>
  <c r="V15" i="23"/>
  <c r="W15" i="23" s="1"/>
  <c r="M15" i="23"/>
  <c r="C15" i="23"/>
  <c r="AD14" i="23"/>
  <c r="V14" i="23"/>
  <c r="W14" i="23" s="1"/>
  <c r="M14" i="23"/>
  <c r="C14" i="23"/>
  <c r="AD13" i="23"/>
  <c r="V13" i="23"/>
  <c r="W13" i="23" s="1"/>
  <c r="M13" i="23"/>
  <c r="C13" i="23"/>
  <c r="AD12" i="23"/>
  <c r="V12" i="23"/>
  <c r="W12" i="23" s="1"/>
  <c r="M12" i="23"/>
  <c r="C12" i="23"/>
  <c r="AD11" i="23"/>
  <c r="V11" i="23"/>
  <c r="W11" i="23" s="1"/>
  <c r="M11" i="23"/>
  <c r="C11" i="23"/>
  <c r="AD10" i="23"/>
  <c r="V10" i="23"/>
  <c r="W10" i="23" s="1"/>
  <c r="R10" i="23"/>
  <c r="R11" i="23" s="1"/>
  <c r="O10" i="23"/>
  <c r="O11" i="23" s="1"/>
  <c r="N10" i="23"/>
  <c r="N11" i="23" s="1"/>
  <c r="M10" i="23"/>
  <c r="H10" i="23"/>
  <c r="H11" i="23" s="1"/>
  <c r="E10" i="23"/>
  <c r="E11" i="23" s="1"/>
  <c r="D10" i="23"/>
  <c r="D11" i="23" s="1"/>
  <c r="C10" i="23"/>
  <c r="AD40" i="22"/>
  <c r="V40" i="22"/>
  <c r="W40" i="22" s="1"/>
  <c r="M40" i="22"/>
  <c r="C40" i="22"/>
  <c r="AD39" i="22"/>
  <c r="V39" i="22"/>
  <c r="W39" i="22" s="1"/>
  <c r="M39" i="22"/>
  <c r="C39" i="22"/>
  <c r="AD38" i="22"/>
  <c r="V38" i="22"/>
  <c r="W38" i="22" s="1"/>
  <c r="M38" i="22"/>
  <c r="C38" i="22"/>
  <c r="AD37" i="22"/>
  <c r="V37" i="22"/>
  <c r="W37" i="22" s="1"/>
  <c r="M37" i="22"/>
  <c r="C37" i="22"/>
  <c r="AD36" i="22"/>
  <c r="V36" i="22"/>
  <c r="W36" i="22" s="1"/>
  <c r="M36" i="22"/>
  <c r="C36" i="22"/>
  <c r="AD35" i="22"/>
  <c r="V35" i="22"/>
  <c r="W35" i="22" s="1"/>
  <c r="M35" i="22"/>
  <c r="C35" i="22"/>
  <c r="AD34" i="22"/>
  <c r="V34" i="22"/>
  <c r="W34" i="22" s="1"/>
  <c r="M34" i="22"/>
  <c r="C34" i="22"/>
  <c r="AD33" i="22"/>
  <c r="V33" i="22"/>
  <c r="W33" i="22" s="1"/>
  <c r="M33" i="22"/>
  <c r="C33" i="22"/>
  <c r="AD32" i="22"/>
  <c r="V32" i="22"/>
  <c r="W32" i="22" s="1"/>
  <c r="M32" i="22"/>
  <c r="C32" i="22"/>
  <c r="AD31" i="22"/>
  <c r="V31" i="22"/>
  <c r="W31" i="22" s="1"/>
  <c r="M31" i="22"/>
  <c r="C31" i="22"/>
  <c r="AD30" i="22"/>
  <c r="V30" i="22"/>
  <c r="W30" i="22" s="1"/>
  <c r="M30" i="22"/>
  <c r="C30" i="22"/>
  <c r="AD29" i="22"/>
  <c r="V29" i="22"/>
  <c r="W29" i="22" s="1"/>
  <c r="M29" i="22"/>
  <c r="C29" i="22"/>
  <c r="AD28" i="22"/>
  <c r="V28" i="22"/>
  <c r="W28" i="22" s="1"/>
  <c r="M28" i="22"/>
  <c r="C28" i="22"/>
  <c r="AD27" i="22"/>
  <c r="V27" i="22"/>
  <c r="W27" i="22" s="1"/>
  <c r="M27" i="22"/>
  <c r="C27" i="22"/>
  <c r="AD26" i="22"/>
  <c r="V26" i="22"/>
  <c r="W26" i="22" s="1"/>
  <c r="M26" i="22"/>
  <c r="C26" i="22"/>
  <c r="AD25" i="22"/>
  <c r="V25" i="22"/>
  <c r="W25" i="22" s="1"/>
  <c r="M25" i="22"/>
  <c r="C25" i="22"/>
  <c r="AD24" i="22"/>
  <c r="V24" i="22"/>
  <c r="W24" i="22" s="1"/>
  <c r="M24" i="22"/>
  <c r="C24" i="22"/>
  <c r="AD23" i="22"/>
  <c r="V23" i="22"/>
  <c r="W23" i="22" s="1"/>
  <c r="M23" i="22"/>
  <c r="C23" i="22"/>
  <c r="AD22" i="22"/>
  <c r="V22" i="22"/>
  <c r="W22" i="22" s="1"/>
  <c r="M22" i="22"/>
  <c r="C22" i="22"/>
  <c r="AD21" i="22"/>
  <c r="V21" i="22"/>
  <c r="W21" i="22" s="1"/>
  <c r="M21" i="22"/>
  <c r="C21" i="22"/>
  <c r="AD20" i="22"/>
  <c r="V20" i="22"/>
  <c r="W20" i="22" s="1"/>
  <c r="M20" i="22"/>
  <c r="C20" i="22"/>
  <c r="AD19" i="22"/>
  <c r="V19" i="22"/>
  <c r="W19" i="22" s="1"/>
  <c r="M19" i="22"/>
  <c r="C19" i="22"/>
  <c r="AD18" i="22"/>
  <c r="V18" i="22"/>
  <c r="W18" i="22" s="1"/>
  <c r="M18" i="22"/>
  <c r="C18" i="22"/>
  <c r="AD17" i="22"/>
  <c r="V17" i="22"/>
  <c r="W17" i="22" s="1"/>
  <c r="M17" i="22"/>
  <c r="C17" i="22"/>
  <c r="AD16" i="22"/>
  <c r="V16" i="22"/>
  <c r="W16" i="22" s="1"/>
  <c r="M16" i="22"/>
  <c r="C16" i="22"/>
  <c r="AD15" i="22"/>
  <c r="V15" i="22"/>
  <c r="W15" i="22" s="1"/>
  <c r="M15" i="22"/>
  <c r="C15" i="22"/>
  <c r="AD14" i="22"/>
  <c r="V14" i="22"/>
  <c r="W14" i="22" s="1"/>
  <c r="M14" i="22"/>
  <c r="C14" i="22"/>
  <c r="AD13" i="22"/>
  <c r="V13" i="22"/>
  <c r="W13" i="22" s="1"/>
  <c r="M13" i="22"/>
  <c r="C13" i="22"/>
  <c r="AD12" i="22"/>
  <c r="V12" i="22"/>
  <c r="W12" i="22" s="1"/>
  <c r="M12" i="22"/>
  <c r="C12" i="22"/>
  <c r="AD11" i="22"/>
  <c r="V11" i="22"/>
  <c r="W11" i="22" s="1"/>
  <c r="M11" i="22"/>
  <c r="C11" i="22"/>
  <c r="AD10" i="22"/>
  <c r="V10" i="22"/>
  <c r="W10" i="22" s="1"/>
  <c r="R10" i="22"/>
  <c r="R11" i="22" s="1"/>
  <c r="O10" i="22"/>
  <c r="O11" i="22" s="1"/>
  <c r="N10" i="22"/>
  <c r="N11" i="22" s="1"/>
  <c r="M10" i="22"/>
  <c r="H10" i="22"/>
  <c r="H11" i="22" s="1"/>
  <c r="E10" i="22"/>
  <c r="E11" i="22" s="1"/>
  <c r="D10" i="22"/>
  <c r="D11" i="22" s="1"/>
  <c r="C10" i="22"/>
  <c r="AD40" i="21"/>
  <c r="V40" i="21"/>
  <c r="W40" i="21" s="1"/>
  <c r="M40" i="21"/>
  <c r="C40" i="21"/>
  <c r="AD39" i="21"/>
  <c r="V39" i="21"/>
  <c r="W39" i="21" s="1"/>
  <c r="M39" i="21"/>
  <c r="C39" i="21"/>
  <c r="AD38" i="21"/>
  <c r="V38" i="21"/>
  <c r="W38" i="21" s="1"/>
  <c r="M38" i="21"/>
  <c r="C38" i="21"/>
  <c r="AD37" i="21"/>
  <c r="V37" i="21"/>
  <c r="W37" i="21" s="1"/>
  <c r="M37" i="21"/>
  <c r="C37" i="21"/>
  <c r="AD36" i="21"/>
  <c r="V36" i="21"/>
  <c r="W36" i="21" s="1"/>
  <c r="M36" i="21"/>
  <c r="C36" i="21"/>
  <c r="AD35" i="21"/>
  <c r="V35" i="21"/>
  <c r="W35" i="21" s="1"/>
  <c r="M35" i="21"/>
  <c r="C35" i="21"/>
  <c r="AD34" i="21"/>
  <c r="V34" i="21"/>
  <c r="W34" i="21" s="1"/>
  <c r="M34" i="21"/>
  <c r="C34" i="21"/>
  <c r="AD33" i="21"/>
  <c r="V33" i="21"/>
  <c r="W33" i="21" s="1"/>
  <c r="M33" i="21"/>
  <c r="C33" i="21"/>
  <c r="AD32" i="21"/>
  <c r="V32" i="21"/>
  <c r="W32" i="21" s="1"/>
  <c r="M32" i="21"/>
  <c r="C32" i="21"/>
  <c r="AD31" i="21"/>
  <c r="V31" i="21"/>
  <c r="W31" i="21" s="1"/>
  <c r="M31" i="21"/>
  <c r="C31" i="21"/>
  <c r="AD30" i="21"/>
  <c r="V30" i="21"/>
  <c r="W30" i="21" s="1"/>
  <c r="M30" i="21"/>
  <c r="C30" i="21"/>
  <c r="AD29" i="21"/>
  <c r="V29" i="21"/>
  <c r="W29" i="21" s="1"/>
  <c r="M29" i="21"/>
  <c r="C29" i="21"/>
  <c r="AD28" i="21"/>
  <c r="V28" i="21"/>
  <c r="W28" i="21" s="1"/>
  <c r="M28" i="21"/>
  <c r="C28" i="21"/>
  <c r="AD27" i="21"/>
  <c r="V27" i="21"/>
  <c r="W27" i="21" s="1"/>
  <c r="M27" i="21"/>
  <c r="C27" i="21"/>
  <c r="AD26" i="21"/>
  <c r="V26" i="21"/>
  <c r="W26" i="21" s="1"/>
  <c r="M26" i="21"/>
  <c r="C26" i="21"/>
  <c r="AD25" i="21"/>
  <c r="V25" i="21"/>
  <c r="W25" i="21" s="1"/>
  <c r="M25" i="21"/>
  <c r="C25" i="21"/>
  <c r="AD24" i="21"/>
  <c r="V24" i="21"/>
  <c r="W24" i="21" s="1"/>
  <c r="M24" i="21"/>
  <c r="C24" i="21"/>
  <c r="AD23" i="21"/>
  <c r="V23" i="21"/>
  <c r="W23" i="21" s="1"/>
  <c r="M23" i="21"/>
  <c r="C23" i="21"/>
  <c r="AD22" i="21"/>
  <c r="V22" i="21"/>
  <c r="W22" i="21" s="1"/>
  <c r="M22" i="21"/>
  <c r="C22" i="21"/>
  <c r="AD21" i="21"/>
  <c r="V21" i="21"/>
  <c r="W21" i="21" s="1"/>
  <c r="M21" i="21"/>
  <c r="C21" i="21"/>
  <c r="AD20" i="21"/>
  <c r="V20" i="21"/>
  <c r="W20" i="21" s="1"/>
  <c r="M20" i="21"/>
  <c r="C20" i="21"/>
  <c r="AD19" i="21"/>
  <c r="V19" i="21"/>
  <c r="W19" i="21" s="1"/>
  <c r="M19" i="21"/>
  <c r="C19" i="21"/>
  <c r="AD18" i="21"/>
  <c r="V18" i="21"/>
  <c r="W18" i="21" s="1"/>
  <c r="M18" i="21"/>
  <c r="C18" i="21"/>
  <c r="AD17" i="21"/>
  <c r="V17" i="21"/>
  <c r="W17" i="21" s="1"/>
  <c r="M17" i="21"/>
  <c r="C17" i="21"/>
  <c r="AD16" i="21"/>
  <c r="V16" i="21"/>
  <c r="W16" i="21" s="1"/>
  <c r="M16" i="21"/>
  <c r="C16" i="21"/>
  <c r="AD15" i="21"/>
  <c r="V15" i="21"/>
  <c r="W15" i="21" s="1"/>
  <c r="M15" i="21"/>
  <c r="C15" i="21"/>
  <c r="AD14" i="21"/>
  <c r="V14" i="21"/>
  <c r="W14" i="21" s="1"/>
  <c r="M14" i="21"/>
  <c r="C14" i="21"/>
  <c r="AD13" i="21"/>
  <c r="V13" i="21"/>
  <c r="W13" i="21" s="1"/>
  <c r="M13" i="21"/>
  <c r="C13" i="21"/>
  <c r="AD12" i="21"/>
  <c r="V12" i="21"/>
  <c r="W12" i="21" s="1"/>
  <c r="M12" i="21"/>
  <c r="C12" i="21"/>
  <c r="AD11" i="21"/>
  <c r="V11" i="21"/>
  <c r="W11" i="21" s="1"/>
  <c r="M11" i="21"/>
  <c r="C11" i="21"/>
  <c r="AD10" i="21"/>
  <c r="V10" i="21"/>
  <c r="W10" i="21" s="1"/>
  <c r="R10" i="21"/>
  <c r="R11" i="21" s="1"/>
  <c r="O10" i="21"/>
  <c r="O11" i="21" s="1"/>
  <c r="N10" i="21"/>
  <c r="N11" i="21" s="1"/>
  <c r="M10" i="21"/>
  <c r="H10" i="21"/>
  <c r="H11" i="21" s="1"/>
  <c r="E10" i="21"/>
  <c r="E11" i="21" s="1"/>
  <c r="D10" i="21"/>
  <c r="D11" i="21" s="1"/>
  <c r="C10" i="21"/>
  <c r="AD40" i="20"/>
  <c r="V40" i="20"/>
  <c r="W40" i="20" s="1"/>
  <c r="M40" i="20"/>
  <c r="C40" i="20"/>
  <c r="AD39" i="20"/>
  <c r="V39" i="20"/>
  <c r="W39" i="20" s="1"/>
  <c r="M39" i="20"/>
  <c r="C39" i="20"/>
  <c r="AD38" i="20"/>
  <c r="V38" i="20"/>
  <c r="W38" i="20" s="1"/>
  <c r="M38" i="20"/>
  <c r="C38" i="20"/>
  <c r="AD37" i="20"/>
  <c r="V37" i="20"/>
  <c r="W37" i="20" s="1"/>
  <c r="M37" i="20"/>
  <c r="C37" i="20"/>
  <c r="AD36" i="20"/>
  <c r="V36" i="20"/>
  <c r="W36" i="20" s="1"/>
  <c r="M36" i="20"/>
  <c r="C36" i="20"/>
  <c r="AD35" i="20"/>
  <c r="V35" i="20"/>
  <c r="W35" i="20" s="1"/>
  <c r="M35" i="20"/>
  <c r="C35" i="20"/>
  <c r="AD34" i="20"/>
  <c r="V34" i="20"/>
  <c r="W34" i="20" s="1"/>
  <c r="M34" i="20"/>
  <c r="C34" i="20"/>
  <c r="AD33" i="20"/>
  <c r="V33" i="20"/>
  <c r="W33" i="20" s="1"/>
  <c r="M33" i="20"/>
  <c r="C33" i="20"/>
  <c r="AD32" i="20"/>
  <c r="V32" i="20"/>
  <c r="W32" i="20" s="1"/>
  <c r="M32" i="20"/>
  <c r="C32" i="20"/>
  <c r="AD31" i="20"/>
  <c r="V31" i="20"/>
  <c r="W31" i="20" s="1"/>
  <c r="M31" i="20"/>
  <c r="C31" i="20"/>
  <c r="AD30" i="20"/>
  <c r="V30" i="20"/>
  <c r="W30" i="20" s="1"/>
  <c r="M30" i="20"/>
  <c r="C30" i="20"/>
  <c r="AD29" i="20"/>
  <c r="V29" i="20"/>
  <c r="W29" i="20" s="1"/>
  <c r="M29" i="20"/>
  <c r="C29" i="20"/>
  <c r="AD28" i="20"/>
  <c r="V28" i="20"/>
  <c r="W28" i="20" s="1"/>
  <c r="M28" i="20"/>
  <c r="C28" i="20"/>
  <c r="AD27" i="20"/>
  <c r="V27" i="20"/>
  <c r="W27" i="20" s="1"/>
  <c r="M27" i="20"/>
  <c r="C27" i="20"/>
  <c r="AD26" i="20"/>
  <c r="V26" i="20"/>
  <c r="W26" i="20" s="1"/>
  <c r="M26" i="20"/>
  <c r="C26" i="20"/>
  <c r="AD25" i="20"/>
  <c r="V25" i="20"/>
  <c r="W25" i="20" s="1"/>
  <c r="M25" i="20"/>
  <c r="C25" i="20"/>
  <c r="AD24" i="20"/>
  <c r="V24" i="20"/>
  <c r="W24" i="20" s="1"/>
  <c r="M24" i="20"/>
  <c r="C24" i="20"/>
  <c r="AD23" i="20"/>
  <c r="V23" i="20"/>
  <c r="W23" i="20" s="1"/>
  <c r="M23" i="20"/>
  <c r="C23" i="20"/>
  <c r="AD22" i="20"/>
  <c r="V22" i="20"/>
  <c r="W22" i="20" s="1"/>
  <c r="M22" i="20"/>
  <c r="C22" i="20"/>
  <c r="AD21" i="20"/>
  <c r="V21" i="20"/>
  <c r="W21" i="20" s="1"/>
  <c r="M21" i="20"/>
  <c r="C21" i="20"/>
  <c r="AD20" i="20"/>
  <c r="V20" i="20"/>
  <c r="W20" i="20" s="1"/>
  <c r="M20" i="20"/>
  <c r="C20" i="20"/>
  <c r="AD19" i="20"/>
  <c r="V19" i="20"/>
  <c r="W19" i="20" s="1"/>
  <c r="M19" i="20"/>
  <c r="C19" i="20"/>
  <c r="AD18" i="20"/>
  <c r="V18" i="20"/>
  <c r="W18" i="20" s="1"/>
  <c r="M18" i="20"/>
  <c r="C18" i="20"/>
  <c r="AD17" i="20"/>
  <c r="V17" i="20"/>
  <c r="W17" i="20" s="1"/>
  <c r="M17" i="20"/>
  <c r="C17" i="20"/>
  <c r="AD16" i="20"/>
  <c r="V16" i="20"/>
  <c r="W16" i="20" s="1"/>
  <c r="M16" i="20"/>
  <c r="C16" i="20"/>
  <c r="AD15" i="20"/>
  <c r="V15" i="20"/>
  <c r="W15" i="20" s="1"/>
  <c r="M15" i="20"/>
  <c r="C15" i="20"/>
  <c r="AD14" i="20"/>
  <c r="V14" i="20"/>
  <c r="W14" i="20" s="1"/>
  <c r="M14" i="20"/>
  <c r="C14" i="20"/>
  <c r="AD13" i="20"/>
  <c r="V13" i="20"/>
  <c r="W13" i="20" s="1"/>
  <c r="M13" i="20"/>
  <c r="C13" i="20"/>
  <c r="AD12" i="20"/>
  <c r="V12" i="20"/>
  <c r="W12" i="20" s="1"/>
  <c r="M12" i="20"/>
  <c r="C12" i="20"/>
  <c r="AD11" i="20"/>
  <c r="V11" i="20"/>
  <c r="W11" i="20" s="1"/>
  <c r="M11" i="20"/>
  <c r="C11" i="20"/>
  <c r="AD10" i="20"/>
  <c r="V10" i="20"/>
  <c r="W10" i="20" s="1"/>
  <c r="R10" i="20"/>
  <c r="R11" i="20" s="1"/>
  <c r="O10" i="20"/>
  <c r="O11" i="20" s="1"/>
  <c r="N10" i="20"/>
  <c r="N11" i="20" s="1"/>
  <c r="M10" i="20"/>
  <c r="H10" i="20"/>
  <c r="H11" i="20" s="1"/>
  <c r="E10" i="20"/>
  <c r="E11" i="20" s="1"/>
  <c r="D10" i="20"/>
  <c r="D11" i="20" s="1"/>
  <c r="C10" i="20"/>
  <c r="AD40" i="19"/>
  <c r="V40" i="19"/>
  <c r="W40" i="19" s="1"/>
  <c r="M40" i="19"/>
  <c r="C40" i="19"/>
  <c r="AD39" i="19"/>
  <c r="V39" i="19"/>
  <c r="W39" i="19" s="1"/>
  <c r="M39" i="19"/>
  <c r="C39" i="19"/>
  <c r="AD38" i="19"/>
  <c r="V38" i="19"/>
  <c r="W38" i="19" s="1"/>
  <c r="M38" i="19"/>
  <c r="C38" i="19"/>
  <c r="AD37" i="19"/>
  <c r="V37" i="19"/>
  <c r="W37" i="19" s="1"/>
  <c r="M37" i="19"/>
  <c r="C37" i="19"/>
  <c r="AD36" i="19"/>
  <c r="V36" i="19"/>
  <c r="W36" i="19" s="1"/>
  <c r="M36" i="19"/>
  <c r="C36" i="19"/>
  <c r="AD35" i="19"/>
  <c r="V35" i="19"/>
  <c r="W35" i="19" s="1"/>
  <c r="M35" i="19"/>
  <c r="C35" i="19"/>
  <c r="AD34" i="19"/>
  <c r="V34" i="19"/>
  <c r="W34" i="19" s="1"/>
  <c r="M34" i="19"/>
  <c r="C34" i="19"/>
  <c r="AD33" i="19"/>
  <c r="V33" i="19"/>
  <c r="W33" i="19" s="1"/>
  <c r="M33" i="19"/>
  <c r="C33" i="19"/>
  <c r="AD32" i="19"/>
  <c r="V32" i="19"/>
  <c r="W32" i="19" s="1"/>
  <c r="M32" i="19"/>
  <c r="C32" i="19"/>
  <c r="AD31" i="19"/>
  <c r="V31" i="19"/>
  <c r="W31" i="19" s="1"/>
  <c r="M31" i="19"/>
  <c r="C31" i="19"/>
  <c r="AD30" i="19"/>
  <c r="V30" i="19"/>
  <c r="W30" i="19" s="1"/>
  <c r="M30" i="19"/>
  <c r="C30" i="19"/>
  <c r="AD29" i="19"/>
  <c r="V29" i="19"/>
  <c r="W29" i="19" s="1"/>
  <c r="M29" i="19"/>
  <c r="C29" i="19"/>
  <c r="AD28" i="19"/>
  <c r="V28" i="19"/>
  <c r="W28" i="19" s="1"/>
  <c r="M28" i="19"/>
  <c r="C28" i="19"/>
  <c r="AD27" i="19"/>
  <c r="V27" i="19"/>
  <c r="W27" i="19" s="1"/>
  <c r="M27" i="19"/>
  <c r="C27" i="19"/>
  <c r="AD26" i="19"/>
  <c r="V26" i="19"/>
  <c r="W26" i="19" s="1"/>
  <c r="M26" i="19"/>
  <c r="C26" i="19"/>
  <c r="AD25" i="19"/>
  <c r="V25" i="19"/>
  <c r="W25" i="19" s="1"/>
  <c r="M25" i="19"/>
  <c r="C25" i="19"/>
  <c r="AD24" i="19"/>
  <c r="V24" i="19"/>
  <c r="W24" i="19" s="1"/>
  <c r="M24" i="19"/>
  <c r="C24" i="19"/>
  <c r="AD23" i="19"/>
  <c r="V23" i="19"/>
  <c r="W23" i="19" s="1"/>
  <c r="M23" i="19"/>
  <c r="C23" i="19"/>
  <c r="AD22" i="19"/>
  <c r="V22" i="19"/>
  <c r="W22" i="19" s="1"/>
  <c r="M22" i="19"/>
  <c r="C22" i="19"/>
  <c r="AD21" i="19"/>
  <c r="V21" i="19"/>
  <c r="W21" i="19" s="1"/>
  <c r="M21" i="19"/>
  <c r="C21" i="19"/>
  <c r="AD20" i="19"/>
  <c r="V20" i="19"/>
  <c r="W20" i="19" s="1"/>
  <c r="M20" i="19"/>
  <c r="C20" i="19"/>
  <c r="AD19" i="19"/>
  <c r="V19" i="19"/>
  <c r="W19" i="19" s="1"/>
  <c r="M19" i="19"/>
  <c r="C19" i="19"/>
  <c r="AD18" i="19"/>
  <c r="V18" i="19"/>
  <c r="W18" i="19" s="1"/>
  <c r="M18" i="19"/>
  <c r="C18" i="19"/>
  <c r="AD17" i="19"/>
  <c r="V17" i="19"/>
  <c r="W17" i="19" s="1"/>
  <c r="M17" i="19"/>
  <c r="C17" i="19"/>
  <c r="AD16" i="19"/>
  <c r="V16" i="19"/>
  <c r="W16" i="19" s="1"/>
  <c r="M16" i="19"/>
  <c r="C16" i="19"/>
  <c r="AD15" i="19"/>
  <c r="V15" i="19"/>
  <c r="W15" i="19" s="1"/>
  <c r="M15" i="19"/>
  <c r="C15" i="19"/>
  <c r="AD14" i="19"/>
  <c r="V14" i="19"/>
  <c r="W14" i="19" s="1"/>
  <c r="M14" i="19"/>
  <c r="C14" i="19"/>
  <c r="AD13" i="19"/>
  <c r="V13" i="19"/>
  <c r="W13" i="19" s="1"/>
  <c r="M13" i="19"/>
  <c r="C13" i="19"/>
  <c r="AD12" i="19"/>
  <c r="V12" i="19"/>
  <c r="W12" i="19" s="1"/>
  <c r="M12" i="19"/>
  <c r="C12" i="19"/>
  <c r="AD11" i="19"/>
  <c r="V11" i="19"/>
  <c r="W11" i="19" s="1"/>
  <c r="M11" i="19"/>
  <c r="C11" i="19"/>
  <c r="AD10" i="19"/>
  <c r="V10" i="19"/>
  <c r="W10" i="19" s="1"/>
  <c r="R10" i="19"/>
  <c r="R11" i="19" s="1"/>
  <c r="O10" i="19"/>
  <c r="O11" i="19" s="1"/>
  <c r="N10" i="19"/>
  <c r="N11" i="19" s="1"/>
  <c r="M10" i="19"/>
  <c r="E10" i="19"/>
  <c r="E11" i="19" s="1"/>
  <c r="D10" i="19"/>
  <c r="D11" i="19" s="1"/>
  <c r="C10" i="19"/>
  <c r="O10" i="9"/>
  <c r="E10" i="9"/>
  <c r="V40" i="9"/>
  <c r="W40" i="9" s="1"/>
  <c r="M40" i="9"/>
  <c r="C40" i="9"/>
  <c r="V39" i="9"/>
  <c r="V38" i="9"/>
  <c r="V37" i="9"/>
  <c r="V36" i="9"/>
  <c r="V35" i="9"/>
  <c r="V34" i="9"/>
  <c r="V33" i="9"/>
  <c r="V32" i="9"/>
  <c r="V31" i="9"/>
  <c r="M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M14" i="9"/>
  <c r="V13" i="9"/>
  <c r="V12" i="9"/>
  <c r="V11" i="9"/>
  <c r="V10" i="9"/>
  <c r="V41" i="9" s="1"/>
  <c r="N10" i="9"/>
  <c r="N11" i="9" s="1"/>
  <c r="M10" i="9"/>
  <c r="D10" i="9"/>
  <c r="D11" i="9" s="1"/>
  <c r="C10" i="9"/>
  <c r="S9" i="9"/>
  <c r="S9" i="31" s="1"/>
  <c r="R9" i="9"/>
  <c r="R9" i="31" s="1"/>
  <c r="R10" i="31" s="1"/>
  <c r="I9" i="9"/>
  <c r="I9" i="31" s="1"/>
  <c r="H9" i="9"/>
  <c r="AB9" i="9" s="1"/>
  <c r="AE9" i="9" s="1"/>
  <c r="AD9" i="9" s="1"/>
  <c r="AC9" i="9"/>
  <c r="S80" i="9"/>
  <c r="U80" i="9" s="1"/>
  <c r="N80" i="9"/>
  <c r="O80" i="9" s="1"/>
  <c r="M80" i="9"/>
  <c r="M80" i="31" s="1"/>
  <c r="H80" i="9"/>
  <c r="I80" i="9" s="1"/>
  <c r="G80" i="9"/>
  <c r="S79" i="9"/>
  <c r="U79" i="9" s="1"/>
  <c r="N79" i="9"/>
  <c r="O79" i="9" s="1"/>
  <c r="M79" i="9"/>
  <c r="M79" i="31" s="1"/>
  <c r="H79" i="9"/>
  <c r="I79" i="9" s="1"/>
  <c r="G79" i="9"/>
  <c r="S78" i="9"/>
  <c r="U78" i="9" s="1"/>
  <c r="N78" i="9"/>
  <c r="O78" i="9" s="1"/>
  <c r="M78" i="9"/>
  <c r="M78" i="31" s="1"/>
  <c r="H78" i="9"/>
  <c r="I78" i="9" s="1"/>
  <c r="G78" i="9"/>
  <c r="S77" i="9"/>
  <c r="U77" i="9" s="1"/>
  <c r="N77" i="9"/>
  <c r="O77" i="9" s="1"/>
  <c r="M77" i="9"/>
  <c r="M77" i="31" s="1"/>
  <c r="H77" i="9"/>
  <c r="I77" i="9" s="1"/>
  <c r="G77" i="9"/>
  <c r="S76" i="9"/>
  <c r="U76" i="9" s="1"/>
  <c r="N76" i="9"/>
  <c r="O76" i="9" s="1"/>
  <c r="M76" i="9"/>
  <c r="M76" i="31" s="1"/>
  <c r="H76" i="9"/>
  <c r="I76" i="9" s="1"/>
  <c r="G76" i="9"/>
  <c r="S75" i="9"/>
  <c r="U75" i="9" s="1"/>
  <c r="N75" i="9"/>
  <c r="O75" i="9" s="1"/>
  <c r="M75" i="9"/>
  <c r="M75" i="31" s="1"/>
  <c r="H75" i="9"/>
  <c r="I75" i="9" s="1"/>
  <c r="G75" i="9"/>
  <c r="S74" i="9"/>
  <c r="U74" i="9" s="1"/>
  <c r="N74" i="9"/>
  <c r="O74" i="9" s="1"/>
  <c r="M74" i="9"/>
  <c r="M74" i="31" s="1"/>
  <c r="H74" i="9"/>
  <c r="I74" i="9" s="1"/>
  <c r="G74" i="9"/>
  <c r="S73" i="9"/>
  <c r="U73" i="9" s="1"/>
  <c r="N73" i="9"/>
  <c r="O73" i="9" s="1"/>
  <c r="M73" i="9"/>
  <c r="M73" i="31" s="1"/>
  <c r="H73" i="9"/>
  <c r="I73" i="9" s="1"/>
  <c r="G73" i="9"/>
  <c r="S72" i="9"/>
  <c r="U72" i="9" s="1"/>
  <c r="N72" i="9"/>
  <c r="O72" i="9" s="1"/>
  <c r="M72" i="9"/>
  <c r="M72" i="31" s="1"/>
  <c r="H72" i="9"/>
  <c r="I72" i="9" s="1"/>
  <c r="G72" i="9"/>
  <c r="S71" i="9"/>
  <c r="U71" i="9" s="1"/>
  <c r="N71" i="9"/>
  <c r="O71" i="9" s="1"/>
  <c r="M71" i="9"/>
  <c r="M71" i="31" s="1"/>
  <c r="H71" i="9"/>
  <c r="I71" i="9" s="1"/>
  <c r="G71" i="9"/>
  <c r="S70" i="9"/>
  <c r="U70" i="9" s="1"/>
  <c r="N70" i="9"/>
  <c r="O70" i="9" s="1"/>
  <c r="M70" i="9"/>
  <c r="M70" i="31" s="1"/>
  <c r="H70" i="9"/>
  <c r="I70" i="9" s="1"/>
  <c r="G70" i="9"/>
  <c r="S69" i="9"/>
  <c r="U69" i="9" s="1"/>
  <c r="N69" i="9"/>
  <c r="O69" i="9" s="1"/>
  <c r="M69" i="9"/>
  <c r="M69" i="31" s="1"/>
  <c r="H69" i="9"/>
  <c r="I69" i="9" s="1"/>
  <c r="G69" i="9"/>
  <c r="S68" i="9"/>
  <c r="U68" i="9" s="1"/>
  <c r="N68" i="9"/>
  <c r="O68" i="9" s="1"/>
  <c r="M68" i="9"/>
  <c r="M68" i="31" s="1"/>
  <c r="H68" i="9"/>
  <c r="I68" i="9" s="1"/>
  <c r="G68" i="9"/>
  <c r="S67" i="9"/>
  <c r="U67" i="9" s="1"/>
  <c r="N67" i="9"/>
  <c r="O67" i="9" s="1"/>
  <c r="M67" i="9"/>
  <c r="M67" i="31" s="1"/>
  <c r="H67" i="9"/>
  <c r="I67" i="9" s="1"/>
  <c r="G67" i="9"/>
  <c r="S66" i="9"/>
  <c r="U66" i="9" s="1"/>
  <c r="N66" i="9"/>
  <c r="O66" i="9" s="1"/>
  <c r="M66" i="9"/>
  <c r="M66" i="31" s="1"/>
  <c r="H66" i="9"/>
  <c r="I66" i="9" s="1"/>
  <c r="G66" i="9"/>
  <c r="S65" i="9"/>
  <c r="U65" i="9" s="1"/>
  <c r="N65" i="9"/>
  <c r="O65" i="9" s="1"/>
  <c r="M65" i="9"/>
  <c r="M65" i="31" s="1"/>
  <c r="H65" i="9"/>
  <c r="I65" i="9" s="1"/>
  <c r="G65" i="9"/>
  <c r="S64" i="9"/>
  <c r="U64" i="9" s="1"/>
  <c r="N64" i="9"/>
  <c r="O64" i="9" s="1"/>
  <c r="M64" i="9"/>
  <c r="M64" i="31" s="1"/>
  <c r="H64" i="9"/>
  <c r="I64" i="9" s="1"/>
  <c r="G64" i="9"/>
  <c r="S63" i="9"/>
  <c r="U63" i="9" s="1"/>
  <c r="N63" i="9"/>
  <c r="O63" i="9" s="1"/>
  <c r="M63" i="9"/>
  <c r="M63" i="31" s="1"/>
  <c r="H63" i="9"/>
  <c r="I63" i="9" s="1"/>
  <c r="G63" i="9"/>
  <c r="S62" i="9"/>
  <c r="U62" i="9" s="1"/>
  <c r="N62" i="9"/>
  <c r="O62" i="9" s="1"/>
  <c r="M62" i="9"/>
  <c r="M62" i="31" s="1"/>
  <c r="H62" i="9"/>
  <c r="I62" i="9" s="1"/>
  <c r="G62" i="9"/>
  <c r="S61" i="9"/>
  <c r="U61" i="9" s="1"/>
  <c r="N61" i="9"/>
  <c r="O61" i="9" s="1"/>
  <c r="M61" i="9"/>
  <c r="M61" i="31" s="1"/>
  <c r="H61" i="9"/>
  <c r="I61" i="9" s="1"/>
  <c r="G61" i="9"/>
  <c r="S60" i="9"/>
  <c r="U60" i="9" s="1"/>
  <c r="N60" i="9"/>
  <c r="O60" i="9" s="1"/>
  <c r="M60" i="9"/>
  <c r="M60" i="31" s="1"/>
  <c r="H60" i="9"/>
  <c r="I60" i="9" s="1"/>
  <c r="G60" i="9"/>
  <c r="S59" i="9"/>
  <c r="U59" i="9" s="1"/>
  <c r="N59" i="9"/>
  <c r="O59" i="9" s="1"/>
  <c r="M59" i="9"/>
  <c r="M59" i="31" s="1"/>
  <c r="H59" i="9"/>
  <c r="I59" i="9" s="1"/>
  <c r="G59" i="9"/>
  <c r="S58" i="9"/>
  <c r="U58" i="9" s="1"/>
  <c r="N58" i="9"/>
  <c r="O58" i="9" s="1"/>
  <c r="M58" i="9"/>
  <c r="M58" i="31" s="1"/>
  <c r="H58" i="9"/>
  <c r="I58" i="9" s="1"/>
  <c r="G58" i="9"/>
  <c r="S57" i="9"/>
  <c r="U57" i="9" s="1"/>
  <c r="N57" i="9"/>
  <c r="O57" i="9" s="1"/>
  <c r="M57" i="9"/>
  <c r="M57" i="31" s="1"/>
  <c r="H57" i="9"/>
  <c r="I57" i="9" s="1"/>
  <c r="G57" i="9"/>
  <c r="S56" i="9"/>
  <c r="U56" i="9" s="1"/>
  <c r="N56" i="9"/>
  <c r="O56" i="9" s="1"/>
  <c r="M56" i="9"/>
  <c r="M56" i="31" s="1"/>
  <c r="H56" i="9"/>
  <c r="I56" i="9" s="1"/>
  <c r="G56" i="9"/>
  <c r="S55" i="9"/>
  <c r="U55" i="9" s="1"/>
  <c r="N55" i="9"/>
  <c r="O55" i="9" s="1"/>
  <c r="M55" i="9"/>
  <c r="M55" i="31" s="1"/>
  <c r="H55" i="9"/>
  <c r="I55" i="9" s="1"/>
  <c r="G55" i="9"/>
  <c r="S54" i="9"/>
  <c r="U54" i="9" s="1"/>
  <c r="N54" i="9"/>
  <c r="O54" i="9" s="1"/>
  <c r="M54" i="9"/>
  <c r="M54" i="31" s="1"/>
  <c r="H54" i="9"/>
  <c r="I54" i="9" s="1"/>
  <c r="G54" i="9"/>
  <c r="S53" i="9"/>
  <c r="U53" i="9" s="1"/>
  <c r="N53" i="9"/>
  <c r="M53" i="9"/>
  <c r="H53" i="9"/>
  <c r="I53" i="9" s="1"/>
  <c r="G53" i="9"/>
  <c r="S52" i="9"/>
  <c r="U52" i="9" s="1"/>
  <c r="N52" i="9"/>
  <c r="O52" i="9" s="1"/>
  <c r="M52" i="9"/>
  <c r="M52" i="31" s="1"/>
  <c r="H52" i="9"/>
  <c r="I52" i="9" s="1"/>
  <c r="G52" i="9"/>
  <c r="S51" i="9"/>
  <c r="U51" i="9" s="1"/>
  <c r="N51" i="9"/>
  <c r="O51" i="9" s="1"/>
  <c r="M51" i="9"/>
  <c r="M51" i="31" s="1"/>
  <c r="H51" i="9"/>
  <c r="I51" i="9" s="1"/>
  <c r="G51" i="9"/>
  <c r="S82" i="9"/>
  <c r="R82" i="9"/>
  <c r="Q82" i="9"/>
  <c r="L82" i="9"/>
  <c r="F82" i="9"/>
  <c r="E82" i="9"/>
  <c r="C82" i="9"/>
  <c r="B82" i="9"/>
  <c r="L41" i="27"/>
  <c r="M41" i="27" s="1"/>
  <c r="B41" i="27"/>
  <c r="C41" i="27" s="1"/>
  <c r="J3" i="27"/>
  <c r="E3" i="27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V41" i="26"/>
  <c r="W41" i="26" s="1"/>
  <c r="L41" i="26"/>
  <c r="M41" i="26" s="1"/>
  <c r="B41" i="26"/>
  <c r="C41" i="26" s="1"/>
  <c r="J3" i="26"/>
  <c r="E3" i="26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V41" i="25"/>
  <c r="W41" i="25" s="1"/>
  <c r="L41" i="25"/>
  <c r="M41" i="25" s="1"/>
  <c r="B41" i="25"/>
  <c r="C41" i="25" s="1"/>
  <c r="J3" i="25"/>
  <c r="E3" i="25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V41" i="24"/>
  <c r="W41" i="24" s="1"/>
  <c r="L41" i="24"/>
  <c r="M41" i="24" s="1"/>
  <c r="B41" i="24"/>
  <c r="C41" i="24" s="1"/>
  <c r="J3" i="24"/>
  <c r="E3" i="24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L41" i="23"/>
  <c r="M41" i="23" s="1"/>
  <c r="B41" i="23"/>
  <c r="C41" i="23" s="1"/>
  <c r="J3" i="23"/>
  <c r="E3" i="23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V41" i="22"/>
  <c r="W41" i="22" s="1"/>
  <c r="L41" i="22"/>
  <c r="M41" i="22" s="1"/>
  <c r="B41" i="22"/>
  <c r="C41" i="22" s="1"/>
  <c r="J3" i="22"/>
  <c r="E3" i="22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V41" i="21"/>
  <c r="W41" i="21" s="1"/>
  <c r="L41" i="21"/>
  <c r="M41" i="21" s="1"/>
  <c r="B41" i="21"/>
  <c r="C41" i="21" s="1"/>
  <c r="J3" i="21"/>
  <c r="E3" i="2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V41" i="20"/>
  <c r="W41" i="20" s="1"/>
  <c r="L41" i="20"/>
  <c r="M41" i="20" s="1"/>
  <c r="B41" i="20"/>
  <c r="C41" i="20" s="1"/>
  <c r="J3" i="20"/>
  <c r="E3" i="20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L41" i="19"/>
  <c r="M41" i="19" s="1"/>
  <c r="B41" i="19"/>
  <c r="C41" i="19" s="1"/>
  <c r="J3" i="19"/>
  <c r="E3" i="19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E3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J3" i="9"/>
  <c r="L41" i="9"/>
  <c r="B41" i="9"/>
  <c r="J24" i="4"/>
  <c r="I24" i="4"/>
  <c r="D24" i="4"/>
  <c r="G24" i="4"/>
  <c r="F24" i="4"/>
  <c r="C24" i="4"/>
  <c r="B24" i="4"/>
  <c r="O52" i="36"/>
  <c r="F52" i="36"/>
  <c r="Q52" i="36"/>
  <c r="K50" i="36"/>
  <c r="L49" i="36"/>
  <c r="O48" i="36"/>
  <c r="F48" i="36"/>
  <c r="Q48" i="36"/>
  <c r="K46" i="36"/>
  <c r="L45" i="36"/>
  <c r="O44" i="36"/>
  <c r="F44" i="36"/>
  <c r="Q44" i="36"/>
  <c r="O45" i="36"/>
  <c r="O53" i="36"/>
  <c r="F53" i="36"/>
  <c r="Q53" i="36"/>
  <c r="L52" i="36"/>
  <c r="O51" i="36"/>
  <c r="F51" i="36"/>
  <c r="Q51" i="36"/>
  <c r="K49" i="36"/>
  <c r="L48" i="36"/>
  <c r="O47" i="36"/>
  <c r="F47" i="36"/>
  <c r="Q47" i="36"/>
  <c r="K45" i="36"/>
  <c r="L44" i="36"/>
  <c r="F49" i="36"/>
  <c r="Q49" i="36"/>
  <c r="K47" i="36"/>
  <c r="L46" i="36"/>
  <c r="F45" i="36"/>
  <c r="Q45" i="36"/>
  <c r="L53" i="36"/>
  <c r="K52" i="36"/>
  <c r="L51" i="36"/>
  <c r="O50" i="36"/>
  <c r="F50" i="36"/>
  <c r="Q50" i="36"/>
  <c r="K48" i="36"/>
  <c r="L47" i="36"/>
  <c r="O46" i="36"/>
  <c r="F46" i="36"/>
  <c r="Q46" i="36"/>
  <c r="K44" i="36"/>
  <c r="K53" i="36"/>
  <c r="K51" i="36"/>
  <c r="L50" i="36"/>
  <c r="O49" i="36"/>
  <c r="R46" i="36" l="1"/>
  <c r="R50" i="36"/>
  <c r="R45" i="36"/>
  <c r="R49" i="36"/>
  <c r="R47" i="36"/>
  <c r="R51" i="36"/>
  <c r="R53" i="36"/>
  <c r="R44" i="36"/>
  <c r="R48" i="36"/>
  <c r="R52" i="36"/>
  <c r="O53" i="24"/>
  <c r="N82" i="9"/>
  <c r="O82" i="9" s="1"/>
  <c r="N82" i="19"/>
  <c r="O82" i="19" s="1"/>
  <c r="H82" i="21"/>
  <c r="I82" i="21" s="1"/>
  <c r="O53" i="21"/>
  <c r="S82" i="22"/>
  <c r="T82" i="22" s="1"/>
  <c r="N82" i="23"/>
  <c r="O82" i="23" s="1"/>
  <c r="H82" i="25"/>
  <c r="I82" i="25" s="1"/>
  <c r="O53" i="25"/>
  <c r="S82" i="26"/>
  <c r="T82" i="26" s="1"/>
  <c r="H82" i="27"/>
  <c r="I82" i="27" s="1"/>
  <c r="O53" i="27"/>
  <c r="O11" i="31"/>
  <c r="O12" i="31" s="1"/>
  <c r="N56" i="31"/>
  <c r="O56" i="31" s="1"/>
  <c r="N72" i="31"/>
  <c r="O72" i="31" s="1"/>
  <c r="E82" i="31"/>
  <c r="R82" i="31"/>
  <c r="S53" i="31"/>
  <c r="U53" i="31" s="1"/>
  <c r="S55" i="31"/>
  <c r="U55" i="31" s="1"/>
  <c r="S57" i="31"/>
  <c r="U57" i="31" s="1"/>
  <c r="S59" i="31"/>
  <c r="U59" i="31" s="1"/>
  <c r="S61" i="31"/>
  <c r="U61" i="31" s="1"/>
  <c r="S63" i="31"/>
  <c r="U63" i="31" s="1"/>
  <c r="S65" i="31"/>
  <c r="U65" i="31" s="1"/>
  <c r="S67" i="31"/>
  <c r="U67" i="31" s="1"/>
  <c r="S69" i="31"/>
  <c r="U69" i="31" s="1"/>
  <c r="S71" i="31"/>
  <c r="U71" i="31" s="1"/>
  <c r="S73" i="31"/>
  <c r="U73" i="31" s="1"/>
  <c r="S75" i="31"/>
  <c r="U75" i="31" s="1"/>
  <c r="S77" i="31"/>
  <c r="U77" i="31" s="1"/>
  <c r="S79" i="31"/>
  <c r="U79" i="31" s="1"/>
  <c r="O53" i="20"/>
  <c r="V41" i="19"/>
  <c r="W41" i="19" s="1"/>
  <c r="V41" i="23"/>
  <c r="W41" i="23" s="1"/>
  <c r="V41" i="27"/>
  <c r="W41" i="27" s="1"/>
  <c r="T82" i="9"/>
  <c r="O53" i="9"/>
  <c r="S82" i="19"/>
  <c r="T82" i="19" s="1"/>
  <c r="N82" i="20"/>
  <c r="O82" i="20" s="1"/>
  <c r="H82" i="22"/>
  <c r="I82" i="22" s="1"/>
  <c r="O53" i="22"/>
  <c r="S82" i="23"/>
  <c r="U82" i="23" s="1"/>
  <c r="N82" i="24"/>
  <c r="O82" i="24" s="1"/>
  <c r="O53" i="26"/>
  <c r="N68" i="31"/>
  <c r="O68" i="31" s="1"/>
  <c r="I53" i="31"/>
  <c r="H82" i="9"/>
  <c r="I82" i="9" s="1"/>
  <c r="U82" i="9"/>
  <c r="H82" i="19"/>
  <c r="I82" i="19" s="1"/>
  <c r="O53" i="19"/>
  <c r="S82" i="20"/>
  <c r="N82" i="21"/>
  <c r="O82" i="21" s="1"/>
  <c r="H82" i="23"/>
  <c r="I82" i="23" s="1"/>
  <c r="O53" i="23"/>
  <c r="S82" i="24"/>
  <c r="N82" i="25"/>
  <c r="O82" i="25" s="1"/>
  <c r="N82" i="27"/>
  <c r="O82" i="27" s="1"/>
  <c r="N64" i="31"/>
  <c r="O64" i="31" s="1"/>
  <c r="N80" i="31"/>
  <c r="O80" i="31" s="1"/>
  <c r="M53" i="31"/>
  <c r="T20" i="36"/>
  <c r="U20" i="36" s="1"/>
  <c r="G20" i="36"/>
  <c r="AC23" i="84"/>
  <c r="B82" i="31"/>
  <c r="H38" i="36"/>
  <c r="H25" i="85"/>
  <c r="Y23" i="85"/>
  <c r="AA23" i="85" s="1"/>
  <c r="Z23" i="85" s="1"/>
  <c r="E24" i="85"/>
  <c r="G24" i="85" s="1"/>
  <c r="F24" i="85" s="1"/>
  <c r="I23" i="85"/>
  <c r="D25" i="85"/>
  <c r="O25" i="85"/>
  <c r="S24" i="85"/>
  <c r="G23" i="85"/>
  <c r="F23" i="85" s="1"/>
  <c r="AC22" i="85"/>
  <c r="K22" i="85"/>
  <c r="J22" i="85" s="1"/>
  <c r="N24" i="85"/>
  <c r="Q23" i="85"/>
  <c r="P23" i="85" s="1"/>
  <c r="R24" i="85"/>
  <c r="U23" i="85"/>
  <c r="T23" i="85" s="1"/>
  <c r="E25" i="84"/>
  <c r="I24" i="84"/>
  <c r="Y24" i="84"/>
  <c r="AB23" i="84"/>
  <c r="K23" i="84"/>
  <c r="J23" i="84" s="1"/>
  <c r="H24" i="84"/>
  <c r="O25" i="84"/>
  <c r="S24" i="84"/>
  <c r="U24" i="84" s="1"/>
  <c r="T24" i="84" s="1"/>
  <c r="X23" i="84"/>
  <c r="AA23" i="84" s="1"/>
  <c r="Z23" i="84" s="1"/>
  <c r="G23" i="84"/>
  <c r="F23" i="84" s="1"/>
  <c r="D24" i="84"/>
  <c r="R25" i="84"/>
  <c r="N25" i="84"/>
  <c r="Q24" i="84"/>
  <c r="P24" i="84" s="1"/>
  <c r="D25" i="83"/>
  <c r="X24" i="83"/>
  <c r="Y23" i="83"/>
  <c r="AA23" i="83" s="1"/>
  <c r="Z23" i="83" s="1"/>
  <c r="E24" i="83"/>
  <c r="I23" i="83"/>
  <c r="H25" i="83"/>
  <c r="AB24" i="83"/>
  <c r="O25" i="83"/>
  <c r="S24" i="83"/>
  <c r="U24" i="83" s="1"/>
  <c r="T24" i="83" s="1"/>
  <c r="AC22" i="83"/>
  <c r="K22" i="83"/>
  <c r="J22" i="83" s="1"/>
  <c r="Q24" i="83"/>
  <c r="P24" i="83" s="1"/>
  <c r="N25" i="83"/>
  <c r="R25" i="83"/>
  <c r="Y13" i="82"/>
  <c r="AA13" i="82" s="1"/>
  <c r="Z13" i="82" s="1"/>
  <c r="E14" i="82"/>
  <c r="I13" i="82"/>
  <c r="D15" i="82"/>
  <c r="G14" i="82"/>
  <c r="F14" i="82" s="1"/>
  <c r="O15" i="82"/>
  <c r="S14" i="82"/>
  <c r="G13" i="82"/>
  <c r="F13" i="82" s="1"/>
  <c r="AA12" i="82"/>
  <c r="Z12" i="82" s="1"/>
  <c r="U13" i="82"/>
  <c r="T13" i="82" s="1"/>
  <c r="R14" i="82"/>
  <c r="AC12" i="82"/>
  <c r="K12" i="82"/>
  <c r="J12" i="82" s="1"/>
  <c r="H15" i="82"/>
  <c r="AB14" i="82"/>
  <c r="Q13" i="82"/>
  <c r="P13" i="82" s="1"/>
  <c r="N14" i="82"/>
  <c r="E11" i="31"/>
  <c r="D10" i="31"/>
  <c r="D11" i="31" s="1"/>
  <c r="M10" i="31"/>
  <c r="V11" i="31"/>
  <c r="M14" i="31"/>
  <c r="V15" i="31"/>
  <c r="W15" i="31" s="1"/>
  <c r="M18" i="31"/>
  <c r="V19" i="31"/>
  <c r="W19" i="31" s="1"/>
  <c r="M22" i="31"/>
  <c r="V23" i="31"/>
  <c r="W23" i="31" s="1"/>
  <c r="M26" i="31"/>
  <c r="V27" i="31"/>
  <c r="W27" i="31" s="1"/>
  <c r="M30" i="31"/>
  <c r="V31" i="31"/>
  <c r="W31" i="31" s="1"/>
  <c r="M34" i="31"/>
  <c r="V35" i="31"/>
  <c r="W35" i="31" s="1"/>
  <c r="M38" i="31"/>
  <c r="V39" i="31"/>
  <c r="W39" i="31" s="1"/>
  <c r="B41" i="31"/>
  <c r="H82" i="31"/>
  <c r="I82" i="31" s="1"/>
  <c r="V40" i="31"/>
  <c r="W40" i="31" s="1"/>
  <c r="L41" i="31"/>
  <c r="M41" i="31" s="1"/>
  <c r="H10" i="9"/>
  <c r="H11" i="9" s="1"/>
  <c r="U9" i="9"/>
  <c r="R10" i="9"/>
  <c r="R11" i="9" s="1"/>
  <c r="R12" i="9" s="1"/>
  <c r="C10" i="31"/>
  <c r="N11" i="31"/>
  <c r="V10" i="31"/>
  <c r="M11" i="31"/>
  <c r="C12" i="31"/>
  <c r="V12" i="31"/>
  <c r="C14" i="31"/>
  <c r="V14" i="31"/>
  <c r="W14" i="31" s="1"/>
  <c r="C16" i="31"/>
  <c r="V16" i="31"/>
  <c r="W16" i="31" s="1"/>
  <c r="C18" i="31"/>
  <c r="V18" i="31"/>
  <c r="W18" i="31" s="1"/>
  <c r="C20" i="31"/>
  <c r="V20" i="31"/>
  <c r="W20" i="31" s="1"/>
  <c r="C22" i="31"/>
  <c r="V22" i="31"/>
  <c r="W22" i="31" s="1"/>
  <c r="C24" i="31"/>
  <c r="V24" i="31"/>
  <c r="W24" i="31" s="1"/>
  <c r="C26" i="31"/>
  <c r="V26" i="31"/>
  <c r="W26" i="31" s="1"/>
  <c r="C28" i="31"/>
  <c r="V28" i="31"/>
  <c r="W28" i="31" s="1"/>
  <c r="C30" i="31"/>
  <c r="V30" i="31"/>
  <c r="W30" i="31" s="1"/>
  <c r="C32" i="31"/>
  <c r="V32" i="31"/>
  <c r="W32" i="31" s="1"/>
  <c r="C34" i="31"/>
  <c r="V34" i="31"/>
  <c r="W34" i="31" s="1"/>
  <c r="C36" i="31"/>
  <c r="V36" i="31"/>
  <c r="W36" i="31" s="1"/>
  <c r="C38" i="31"/>
  <c r="V38" i="31"/>
  <c r="W38" i="31" s="1"/>
  <c r="C40" i="31"/>
  <c r="S51" i="31"/>
  <c r="H9" i="31"/>
  <c r="H10" i="31" s="1"/>
  <c r="H11" i="31" s="1"/>
  <c r="H79" i="26"/>
  <c r="I79" i="26" s="1"/>
  <c r="N79" i="26"/>
  <c r="O79" i="26" s="1"/>
  <c r="R11" i="31"/>
  <c r="E12" i="31"/>
  <c r="I12" i="31" s="1"/>
  <c r="Y11" i="31"/>
  <c r="K9" i="31"/>
  <c r="U9" i="31"/>
  <c r="AC9" i="31"/>
  <c r="G10" i="31"/>
  <c r="F10" i="31" s="1"/>
  <c r="I10" i="31"/>
  <c r="Q10" i="31"/>
  <c r="P10" i="31" s="1"/>
  <c r="S10" i="31"/>
  <c r="U10" i="31" s="1"/>
  <c r="T10" i="31" s="1"/>
  <c r="W10" i="31"/>
  <c r="X10" i="31"/>
  <c r="Y10" i="31"/>
  <c r="I11" i="31"/>
  <c r="S11" i="31"/>
  <c r="I51" i="31"/>
  <c r="O51" i="31"/>
  <c r="T52" i="31"/>
  <c r="T54" i="31"/>
  <c r="T55" i="31"/>
  <c r="T56" i="31"/>
  <c r="T57" i="31"/>
  <c r="T58" i="31"/>
  <c r="T59" i="31"/>
  <c r="T60" i="31"/>
  <c r="T62" i="31"/>
  <c r="T63" i="31"/>
  <c r="T64" i="31"/>
  <c r="T65" i="31"/>
  <c r="T66" i="31"/>
  <c r="T67" i="31"/>
  <c r="T68" i="31"/>
  <c r="T70" i="31"/>
  <c r="T71" i="31"/>
  <c r="T72" i="31"/>
  <c r="T73" i="31"/>
  <c r="T74" i="31"/>
  <c r="T75" i="31"/>
  <c r="T76" i="31"/>
  <c r="T78" i="31"/>
  <c r="T79" i="31"/>
  <c r="T80" i="31"/>
  <c r="T82" i="27"/>
  <c r="U82" i="27"/>
  <c r="I51" i="27"/>
  <c r="O51" i="27"/>
  <c r="T51" i="27"/>
  <c r="U51" i="27"/>
  <c r="T52" i="27"/>
  <c r="T53" i="27"/>
  <c r="T54" i="27"/>
  <c r="T55" i="27"/>
  <c r="T56" i="27"/>
  <c r="T57" i="27"/>
  <c r="T58" i="27"/>
  <c r="T59" i="27"/>
  <c r="T60" i="27"/>
  <c r="T61" i="27"/>
  <c r="T62" i="27"/>
  <c r="T63" i="27"/>
  <c r="T64" i="27"/>
  <c r="T65" i="27"/>
  <c r="T66" i="27"/>
  <c r="T67" i="27"/>
  <c r="T68" i="27"/>
  <c r="T69" i="27"/>
  <c r="T70" i="27"/>
  <c r="T71" i="27"/>
  <c r="T72" i="27"/>
  <c r="T73" i="27"/>
  <c r="T74" i="27"/>
  <c r="T75" i="27"/>
  <c r="T76" i="27"/>
  <c r="T77" i="27"/>
  <c r="T78" i="27"/>
  <c r="T79" i="27"/>
  <c r="T80" i="27"/>
  <c r="I51" i="26"/>
  <c r="O51" i="26"/>
  <c r="T51" i="26"/>
  <c r="U51" i="26"/>
  <c r="T52" i="26"/>
  <c r="T53" i="26"/>
  <c r="T54" i="26"/>
  <c r="T55" i="26"/>
  <c r="T56" i="26"/>
  <c r="T57" i="26"/>
  <c r="T58" i="26"/>
  <c r="T59" i="26"/>
  <c r="T60" i="26"/>
  <c r="T61" i="26"/>
  <c r="T62" i="26"/>
  <c r="T63" i="26"/>
  <c r="T64" i="26"/>
  <c r="T65" i="26"/>
  <c r="T66" i="26"/>
  <c r="T67" i="26"/>
  <c r="T68" i="26"/>
  <c r="T69" i="26"/>
  <c r="T70" i="26"/>
  <c r="T71" i="26"/>
  <c r="T72" i="26"/>
  <c r="T73" i="26"/>
  <c r="T74" i="26"/>
  <c r="T75" i="26"/>
  <c r="T76" i="26"/>
  <c r="T77" i="26"/>
  <c r="T78" i="26"/>
  <c r="T79" i="26"/>
  <c r="T80" i="26"/>
  <c r="T82" i="25"/>
  <c r="U82" i="25"/>
  <c r="I51" i="25"/>
  <c r="O51" i="25"/>
  <c r="T51" i="25"/>
  <c r="U51" i="25"/>
  <c r="T52" i="25"/>
  <c r="T53" i="25"/>
  <c r="T54" i="25"/>
  <c r="T55" i="25"/>
  <c r="T56" i="25"/>
  <c r="T57" i="25"/>
  <c r="T58" i="25"/>
  <c r="T59" i="25"/>
  <c r="T60" i="25"/>
  <c r="T61" i="25"/>
  <c r="T62" i="25"/>
  <c r="T63" i="25"/>
  <c r="T64" i="25"/>
  <c r="T65" i="25"/>
  <c r="T66" i="25"/>
  <c r="T67" i="25"/>
  <c r="T68" i="25"/>
  <c r="T69" i="25"/>
  <c r="T70" i="25"/>
  <c r="T71" i="25"/>
  <c r="T72" i="25"/>
  <c r="T73" i="25"/>
  <c r="T74" i="25"/>
  <c r="T75" i="25"/>
  <c r="T76" i="25"/>
  <c r="T77" i="25"/>
  <c r="T78" i="25"/>
  <c r="T79" i="25"/>
  <c r="T80" i="25"/>
  <c r="T82" i="24"/>
  <c r="U82" i="24"/>
  <c r="I51" i="24"/>
  <c r="O51" i="24"/>
  <c r="T51" i="24"/>
  <c r="U51" i="24"/>
  <c r="T52" i="24"/>
  <c r="T53" i="24"/>
  <c r="T54" i="24"/>
  <c r="T55" i="24"/>
  <c r="T56" i="24"/>
  <c r="T57" i="24"/>
  <c r="T58" i="24"/>
  <c r="T59" i="24"/>
  <c r="T60" i="24"/>
  <c r="T61" i="24"/>
  <c r="T62" i="24"/>
  <c r="T63" i="24"/>
  <c r="T64" i="24"/>
  <c r="T65" i="24"/>
  <c r="T66" i="24"/>
  <c r="T67" i="24"/>
  <c r="T68" i="24"/>
  <c r="T69" i="24"/>
  <c r="T70" i="24"/>
  <c r="T71" i="24"/>
  <c r="T72" i="24"/>
  <c r="T73" i="24"/>
  <c r="T74" i="24"/>
  <c r="T75" i="24"/>
  <c r="T76" i="24"/>
  <c r="T77" i="24"/>
  <c r="T78" i="24"/>
  <c r="T79" i="24"/>
  <c r="T80" i="24"/>
  <c r="I51" i="23"/>
  <c r="O51" i="23"/>
  <c r="T51" i="23"/>
  <c r="U51" i="23"/>
  <c r="T52" i="23"/>
  <c r="T53" i="23"/>
  <c r="T54" i="23"/>
  <c r="T55" i="23"/>
  <c r="T56" i="23"/>
  <c r="T57" i="23"/>
  <c r="T58" i="23"/>
  <c r="T59" i="23"/>
  <c r="T60" i="23"/>
  <c r="T61" i="23"/>
  <c r="T62" i="23"/>
  <c r="T63" i="23"/>
  <c r="T64" i="23"/>
  <c r="T65" i="23"/>
  <c r="T66" i="23"/>
  <c r="T67" i="23"/>
  <c r="T68" i="23"/>
  <c r="T69" i="23"/>
  <c r="T70" i="23"/>
  <c r="T71" i="23"/>
  <c r="T72" i="23"/>
  <c r="T73" i="23"/>
  <c r="T74" i="23"/>
  <c r="T75" i="23"/>
  <c r="T76" i="23"/>
  <c r="T77" i="23"/>
  <c r="T78" i="23"/>
  <c r="T79" i="23"/>
  <c r="T80" i="23"/>
  <c r="I51" i="22"/>
  <c r="O51" i="22"/>
  <c r="T51" i="22"/>
  <c r="U51" i="22"/>
  <c r="T52" i="22"/>
  <c r="T53" i="22"/>
  <c r="T54" i="22"/>
  <c r="T55" i="22"/>
  <c r="T56" i="22"/>
  <c r="T57" i="22"/>
  <c r="T58" i="22"/>
  <c r="T59" i="22"/>
  <c r="T60" i="22"/>
  <c r="T61" i="22"/>
  <c r="T62" i="22"/>
  <c r="T63" i="22"/>
  <c r="T64" i="22"/>
  <c r="T65" i="22"/>
  <c r="T66" i="22"/>
  <c r="T67" i="22"/>
  <c r="T68" i="22"/>
  <c r="T69" i="22"/>
  <c r="T70" i="22"/>
  <c r="T71" i="22"/>
  <c r="T72" i="22"/>
  <c r="T73" i="22"/>
  <c r="T74" i="22"/>
  <c r="T75" i="22"/>
  <c r="T76" i="22"/>
  <c r="T77" i="22"/>
  <c r="T78" i="22"/>
  <c r="T79" i="22"/>
  <c r="T80" i="22"/>
  <c r="T82" i="21"/>
  <c r="U82" i="21"/>
  <c r="I51" i="21"/>
  <c r="O51" i="21"/>
  <c r="T51" i="21"/>
  <c r="U51" i="21"/>
  <c r="T52" i="21"/>
  <c r="T53" i="21"/>
  <c r="T54" i="21"/>
  <c r="T55" i="21"/>
  <c r="T56" i="21"/>
  <c r="T57" i="21"/>
  <c r="T58" i="21"/>
  <c r="T59" i="21"/>
  <c r="T60" i="21"/>
  <c r="T61" i="21"/>
  <c r="T62" i="21"/>
  <c r="T63" i="21"/>
  <c r="T64" i="21"/>
  <c r="T65" i="21"/>
  <c r="T66" i="21"/>
  <c r="T67" i="21"/>
  <c r="T68" i="21"/>
  <c r="T69" i="21"/>
  <c r="T70" i="21"/>
  <c r="T71" i="21"/>
  <c r="T72" i="21"/>
  <c r="T73" i="21"/>
  <c r="T74" i="21"/>
  <c r="T75" i="21"/>
  <c r="T76" i="21"/>
  <c r="T77" i="21"/>
  <c r="T78" i="21"/>
  <c r="T79" i="21"/>
  <c r="T80" i="21"/>
  <c r="T82" i="20"/>
  <c r="U82" i="20"/>
  <c r="I51" i="20"/>
  <c r="O51" i="20"/>
  <c r="T51" i="20"/>
  <c r="U51" i="20"/>
  <c r="T52" i="20"/>
  <c r="T53" i="20"/>
  <c r="T54" i="20"/>
  <c r="T55" i="20"/>
  <c r="T56" i="20"/>
  <c r="T57" i="20"/>
  <c r="T58" i="20"/>
  <c r="T59" i="20"/>
  <c r="T60" i="20"/>
  <c r="T61" i="20"/>
  <c r="T62" i="20"/>
  <c r="T63" i="20"/>
  <c r="T64" i="20"/>
  <c r="T65" i="20"/>
  <c r="T66" i="20"/>
  <c r="T67" i="20"/>
  <c r="T68" i="20"/>
  <c r="T69" i="20"/>
  <c r="T70" i="20"/>
  <c r="T71" i="20"/>
  <c r="T72" i="20"/>
  <c r="T73" i="20"/>
  <c r="T74" i="20"/>
  <c r="T75" i="20"/>
  <c r="T76" i="20"/>
  <c r="T77" i="20"/>
  <c r="T78" i="20"/>
  <c r="T79" i="20"/>
  <c r="T80" i="20"/>
  <c r="I51" i="19"/>
  <c r="O51" i="19"/>
  <c r="T51" i="19"/>
  <c r="U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76" i="19"/>
  <c r="T77" i="19"/>
  <c r="T78" i="19"/>
  <c r="T79" i="19"/>
  <c r="T80" i="19"/>
  <c r="D12" i="27"/>
  <c r="X11" i="27"/>
  <c r="G11" i="27"/>
  <c r="F11" i="27" s="1"/>
  <c r="E12" i="27"/>
  <c r="Y11" i="27"/>
  <c r="I11" i="27"/>
  <c r="K11" i="27" s="1"/>
  <c r="J11" i="27" s="1"/>
  <c r="H12" i="27"/>
  <c r="AB11" i="27"/>
  <c r="N12" i="27"/>
  <c r="Q11" i="27"/>
  <c r="P11" i="27" s="1"/>
  <c r="O12" i="27"/>
  <c r="S11" i="27"/>
  <c r="U11" i="27" s="1"/>
  <c r="T11" i="27" s="1"/>
  <c r="R12" i="27"/>
  <c r="G10" i="27"/>
  <c r="F10" i="27" s="1"/>
  <c r="I10" i="27"/>
  <c r="K10" i="27" s="1"/>
  <c r="J10" i="27" s="1"/>
  <c r="Q10" i="27"/>
  <c r="P10" i="27" s="1"/>
  <c r="S10" i="27"/>
  <c r="U10" i="27" s="1"/>
  <c r="T10" i="27" s="1"/>
  <c r="X10" i="27"/>
  <c r="Y10" i="27"/>
  <c r="AB10" i="27"/>
  <c r="D12" i="26"/>
  <c r="X11" i="26"/>
  <c r="G11" i="26"/>
  <c r="F11" i="26" s="1"/>
  <c r="E12" i="26"/>
  <c r="Y11" i="26"/>
  <c r="I11" i="26"/>
  <c r="K11" i="26" s="1"/>
  <c r="J11" i="26" s="1"/>
  <c r="H12" i="26"/>
  <c r="AB11" i="26"/>
  <c r="N12" i="26"/>
  <c r="Q11" i="26"/>
  <c r="P11" i="26" s="1"/>
  <c r="O12" i="26"/>
  <c r="S11" i="26"/>
  <c r="U11" i="26" s="1"/>
  <c r="T11" i="26" s="1"/>
  <c r="R12" i="26"/>
  <c r="G10" i="26"/>
  <c r="F10" i="26" s="1"/>
  <c r="I10" i="26"/>
  <c r="K10" i="26" s="1"/>
  <c r="J10" i="26" s="1"/>
  <c r="Q10" i="26"/>
  <c r="P10" i="26" s="1"/>
  <c r="S10" i="26"/>
  <c r="U10" i="26"/>
  <c r="T10" i="26" s="1"/>
  <c r="X10" i="26"/>
  <c r="Y10" i="26"/>
  <c r="AB10" i="26"/>
  <c r="D12" i="25"/>
  <c r="X11" i="25"/>
  <c r="G11" i="25"/>
  <c r="F11" i="25" s="1"/>
  <c r="E12" i="25"/>
  <c r="Y11" i="25"/>
  <c r="I11" i="25"/>
  <c r="K11" i="25" s="1"/>
  <c r="J11" i="25" s="1"/>
  <c r="H12" i="25"/>
  <c r="AB11" i="25"/>
  <c r="N12" i="25"/>
  <c r="Q11" i="25"/>
  <c r="P11" i="25" s="1"/>
  <c r="O12" i="25"/>
  <c r="S11" i="25"/>
  <c r="U11" i="25" s="1"/>
  <c r="T11" i="25" s="1"/>
  <c r="R12" i="25"/>
  <c r="G10" i="25"/>
  <c r="F10" i="25" s="1"/>
  <c r="I10" i="25"/>
  <c r="K10" i="25" s="1"/>
  <c r="J10" i="25" s="1"/>
  <c r="Q10" i="25"/>
  <c r="P10" i="25" s="1"/>
  <c r="S10" i="25"/>
  <c r="U10" i="25" s="1"/>
  <c r="T10" i="25" s="1"/>
  <c r="X10" i="25"/>
  <c r="Y10" i="25"/>
  <c r="AB10" i="25"/>
  <c r="D12" i="24"/>
  <c r="X11" i="24"/>
  <c r="G11" i="24"/>
  <c r="F11" i="24" s="1"/>
  <c r="E12" i="24"/>
  <c r="Y11" i="24"/>
  <c r="I11" i="24"/>
  <c r="K11" i="24" s="1"/>
  <c r="J11" i="24" s="1"/>
  <c r="H12" i="24"/>
  <c r="AB11" i="24"/>
  <c r="N12" i="24"/>
  <c r="Q11" i="24"/>
  <c r="P11" i="24" s="1"/>
  <c r="O12" i="24"/>
  <c r="S11" i="24"/>
  <c r="U11" i="24" s="1"/>
  <c r="T11" i="24" s="1"/>
  <c r="R12" i="24"/>
  <c r="G10" i="24"/>
  <c r="F10" i="24" s="1"/>
  <c r="I10" i="24"/>
  <c r="K10" i="24" s="1"/>
  <c r="J10" i="24" s="1"/>
  <c r="Q10" i="24"/>
  <c r="P10" i="24" s="1"/>
  <c r="S10" i="24"/>
  <c r="U10" i="24" s="1"/>
  <c r="T10" i="24" s="1"/>
  <c r="X10" i="24"/>
  <c r="Y10" i="24"/>
  <c r="AB10" i="24"/>
  <c r="D12" i="23"/>
  <c r="X11" i="23"/>
  <c r="G11" i="23"/>
  <c r="F11" i="23" s="1"/>
  <c r="E12" i="23"/>
  <c r="Y11" i="23"/>
  <c r="I11" i="23"/>
  <c r="H12" i="23"/>
  <c r="AB11" i="23"/>
  <c r="K11" i="23"/>
  <c r="J11" i="23" s="1"/>
  <c r="N12" i="23"/>
  <c r="Q11" i="23"/>
  <c r="P11" i="23" s="1"/>
  <c r="O12" i="23"/>
  <c r="S11" i="23"/>
  <c r="U11" i="23" s="1"/>
  <c r="T11" i="23" s="1"/>
  <c r="R12" i="23"/>
  <c r="G10" i="23"/>
  <c r="F10" i="23" s="1"/>
  <c r="I10" i="23"/>
  <c r="K10" i="23" s="1"/>
  <c r="J10" i="23" s="1"/>
  <c r="Q10" i="23"/>
  <c r="P10" i="23" s="1"/>
  <c r="S10" i="23"/>
  <c r="U10" i="23" s="1"/>
  <c r="T10" i="23" s="1"/>
  <c r="X10" i="23"/>
  <c r="Y10" i="23"/>
  <c r="AB10" i="23"/>
  <c r="D12" i="22"/>
  <c r="X11" i="22"/>
  <c r="G11" i="22"/>
  <c r="F11" i="22" s="1"/>
  <c r="E12" i="22"/>
  <c r="Y11" i="22"/>
  <c r="I11" i="22"/>
  <c r="K11" i="22" s="1"/>
  <c r="J11" i="22" s="1"/>
  <c r="H12" i="22"/>
  <c r="AB11" i="22"/>
  <c r="N12" i="22"/>
  <c r="Q11" i="22"/>
  <c r="P11" i="22" s="1"/>
  <c r="O12" i="22"/>
  <c r="S11" i="22"/>
  <c r="U11" i="22" s="1"/>
  <c r="T11" i="22" s="1"/>
  <c r="R12" i="22"/>
  <c r="G10" i="22"/>
  <c r="F10" i="22" s="1"/>
  <c r="I10" i="22"/>
  <c r="K10" i="22" s="1"/>
  <c r="J10" i="22" s="1"/>
  <c r="Q10" i="22"/>
  <c r="P10" i="22" s="1"/>
  <c r="S10" i="22"/>
  <c r="U10" i="22"/>
  <c r="T10" i="22" s="1"/>
  <c r="X10" i="22"/>
  <c r="Y10" i="22"/>
  <c r="AB10" i="22"/>
  <c r="D12" i="21"/>
  <c r="X11" i="21"/>
  <c r="G11" i="21"/>
  <c r="F11" i="21" s="1"/>
  <c r="E12" i="21"/>
  <c r="Y11" i="21"/>
  <c r="I11" i="21"/>
  <c r="K11" i="21" s="1"/>
  <c r="J11" i="21" s="1"/>
  <c r="H12" i="21"/>
  <c r="AB11" i="21"/>
  <c r="N12" i="21"/>
  <c r="Q11" i="21"/>
  <c r="P11" i="21" s="1"/>
  <c r="O12" i="21"/>
  <c r="S11" i="21"/>
  <c r="U11" i="21" s="1"/>
  <c r="T11" i="21" s="1"/>
  <c r="R12" i="21"/>
  <c r="G10" i="21"/>
  <c r="F10" i="21" s="1"/>
  <c r="I10" i="21"/>
  <c r="K10" i="21" s="1"/>
  <c r="J10" i="21" s="1"/>
  <c r="Q10" i="21"/>
  <c r="P10" i="21" s="1"/>
  <c r="S10" i="21"/>
  <c r="U10" i="21" s="1"/>
  <c r="T10" i="21" s="1"/>
  <c r="X10" i="21"/>
  <c r="Y10" i="21"/>
  <c r="AB10" i="21"/>
  <c r="D12" i="20"/>
  <c r="X11" i="20"/>
  <c r="G11" i="20"/>
  <c r="F11" i="20" s="1"/>
  <c r="E12" i="20"/>
  <c r="Y11" i="20"/>
  <c r="I11" i="20"/>
  <c r="K11" i="20" s="1"/>
  <c r="J11" i="20" s="1"/>
  <c r="H12" i="20"/>
  <c r="AB11" i="20"/>
  <c r="N12" i="20"/>
  <c r="Q11" i="20"/>
  <c r="P11" i="20" s="1"/>
  <c r="O12" i="20"/>
  <c r="S11" i="20"/>
  <c r="U11" i="20" s="1"/>
  <c r="T11" i="20" s="1"/>
  <c r="R12" i="20"/>
  <c r="G10" i="20"/>
  <c r="F10" i="20" s="1"/>
  <c r="I10" i="20"/>
  <c r="K10" i="20" s="1"/>
  <c r="J10" i="20" s="1"/>
  <c r="Q10" i="20"/>
  <c r="P10" i="20" s="1"/>
  <c r="S10" i="20"/>
  <c r="U10" i="20" s="1"/>
  <c r="T10" i="20" s="1"/>
  <c r="X10" i="20"/>
  <c r="Y10" i="20"/>
  <c r="AB10" i="20"/>
  <c r="D12" i="19"/>
  <c r="X11" i="19"/>
  <c r="G11" i="19"/>
  <c r="F11" i="19" s="1"/>
  <c r="E12" i="19"/>
  <c r="Y11" i="19"/>
  <c r="I11" i="19"/>
  <c r="H12" i="19"/>
  <c r="AB11" i="19"/>
  <c r="K11" i="19"/>
  <c r="J11" i="19" s="1"/>
  <c r="N12" i="19"/>
  <c r="Q11" i="19"/>
  <c r="P11" i="19" s="1"/>
  <c r="O12" i="19"/>
  <c r="S11" i="19"/>
  <c r="U11" i="19" s="1"/>
  <c r="T11" i="19" s="1"/>
  <c r="R12" i="19"/>
  <c r="G10" i="19"/>
  <c r="F10" i="19" s="1"/>
  <c r="I10" i="19"/>
  <c r="K10" i="19" s="1"/>
  <c r="J10" i="19" s="1"/>
  <c r="Q10" i="19"/>
  <c r="P10" i="19" s="1"/>
  <c r="S10" i="19"/>
  <c r="U10" i="19" s="1"/>
  <c r="T10" i="19" s="1"/>
  <c r="X10" i="19"/>
  <c r="Y10" i="19"/>
  <c r="AB10" i="19"/>
  <c r="D12" i="9"/>
  <c r="X11" i="9"/>
  <c r="N12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M39" i="9"/>
  <c r="M38" i="9"/>
  <c r="M37" i="9"/>
  <c r="M36" i="9"/>
  <c r="M35" i="9"/>
  <c r="M34" i="9"/>
  <c r="M33" i="9"/>
  <c r="M32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3" i="9"/>
  <c r="G10" i="9"/>
  <c r="F10" i="9" s="1"/>
  <c r="I10" i="9"/>
  <c r="Q10" i="9"/>
  <c r="P10" i="9" s="1"/>
  <c r="S10" i="9"/>
  <c r="X10" i="9"/>
  <c r="Y10" i="9"/>
  <c r="W10" i="9" s="1"/>
  <c r="AB10" i="9"/>
  <c r="C11" i="9"/>
  <c r="E11" i="9"/>
  <c r="E12" i="9" s="1"/>
  <c r="M11" i="9"/>
  <c r="O11" i="9"/>
  <c r="S11" i="9" s="1"/>
  <c r="U11" i="9" s="1"/>
  <c r="T11" i="9" s="1"/>
  <c r="C12" i="9"/>
  <c r="M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K9" i="9"/>
  <c r="G82" i="9"/>
  <c r="M82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T70" i="9"/>
  <c r="T71" i="9"/>
  <c r="T72" i="9"/>
  <c r="T73" i="9"/>
  <c r="T74" i="9"/>
  <c r="T75" i="9"/>
  <c r="T76" i="9"/>
  <c r="T77" i="9"/>
  <c r="T78" i="9"/>
  <c r="T79" i="9"/>
  <c r="T80" i="9"/>
  <c r="A1" i="4"/>
  <c r="A3" i="4"/>
  <c r="N53" i="36"/>
  <c r="N49" i="36"/>
  <c r="N45" i="36"/>
  <c r="C19" i="36"/>
  <c r="J14" i="36"/>
  <c r="C16" i="36"/>
  <c r="C18" i="36"/>
  <c r="J15" i="36"/>
  <c r="N51" i="36"/>
  <c r="N44" i="36"/>
  <c r="C11" i="36"/>
  <c r="J17" i="36"/>
  <c r="C17" i="36"/>
  <c r="C10" i="36"/>
  <c r="C12" i="36"/>
  <c r="N52" i="36"/>
  <c r="J19" i="36"/>
  <c r="N50" i="36"/>
  <c r="N46" i="36"/>
  <c r="C15" i="36"/>
  <c r="J16" i="36"/>
  <c r="J18" i="36"/>
  <c r="J11" i="36"/>
  <c r="N47" i="36"/>
  <c r="N48" i="36"/>
  <c r="C14" i="36"/>
  <c r="J13" i="36"/>
  <c r="C13" i="36"/>
  <c r="J12" i="36"/>
  <c r="O13" i="31" l="1"/>
  <c r="O14" i="31" s="1"/>
  <c r="S12" i="31"/>
  <c r="U82" i="19"/>
  <c r="O12" i="9"/>
  <c r="U82" i="22"/>
  <c r="T82" i="23"/>
  <c r="U82" i="26"/>
  <c r="T77" i="31"/>
  <c r="T69" i="31"/>
  <c r="T61" i="31"/>
  <c r="T53" i="31"/>
  <c r="AB10" i="31"/>
  <c r="AE10" i="31" s="1"/>
  <c r="AD10" i="31" s="1"/>
  <c r="S82" i="31"/>
  <c r="U82" i="31" s="1"/>
  <c r="W12" i="31"/>
  <c r="N82" i="31"/>
  <c r="O82" i="31" s="1"/>
  <c r="C38" i="36"/>
  <c r="F10" i="36"/>
  <c r="D10" i="36"/>
  <c r="K12" i="36"/>
  <c r="M12" i="36"/>
  <c r="N12" i="36" s="1"/>
  <c r="M14" i="36"/>
  <c r="N14" i="36" s="1"/>
  <c r="K14" i="36"/>
  <c r="M16" i="36"/>
  <c r="N16" i="36" s="1"/>
  <c r="K16" i="36"/>
  <c r="K18" i="36"/>
  <c r="M18" i="36"/>
  <c r="N18" i="36" s="1"/>
  <c r="Q12" i="36"/>
  <c r="R12" i="36" s="1"/>
  <c r="F12" i="36"/>
  <c r="D12" i="36"/>
  <c r="F14" i="36"/>
  <c r="D14" i="36"/>
  <c r="Q14" i="36"/>
  <c r="R14" i="36" s="1"/>
  <c r="Q16" i="36"/>
  <c r="R16" i="36" s="1"/>
  <c r="F16" i="36"/>
  <c r="D16" i="36"/>
  <c r="F18" i="36"/>
  <c r="D18" i="36"/>
  <c r="Q18" i="36"/>
  <c r="R18" i="36" s="1"/>
  <c r="K11" i="36"/>
  <c r="M11" i="36"/>
  <c r="N11" i="36" s="1"/>
  <c r="F11" i="36"/>
  <c r="D11" i="36"/>
  <c r="Q11" i="36"/>
  <c r="R11" i="36" s="1"/>
  <c r="M13" i="36"/>
  <c r="N13" i="36" s="1"/>
  <c r="K13" i="36"/>
  <c r="Q13" i="36"/>
  <c r="R13" i="36" s="1"/>
  <c r="F13" i="36"/>
  <c r="D13" i="36"/>
  <c r="M15" i="36"/>
  <c r="N15" i="36" s="1"/>
  <c r="K15" i="36"/>
  <c r="F15" i="36"/>
  <c r="D15" i="36"/>
  <c r="Q15" i="36"/>
  <c r="R15" i="36" s="1"/>
  <c r="M17" i="36"/>
  <c r="N17" i="36" s="1"/>
  <c r="K17" i="36"/>
  <c r="Q17" i="36"/>
  <c r="R17" i="36" s="1"/>
  <c r="F17" i="36"/>
  <c r="D17" i="36"/>
  <c r="M19" i="36"/>
  <c r="N19" i="36" s="1"/>
  <c r="K19" i="36"/>
  <c r="F19" i="36"/>
  <c r="D19" i="36"/>
  <c r="Q19" i="36"/>
  <c r="R19" i="36" s="1"/>
  <c r="G11" i="31"/>
  <c r="F11" i="31" s="1"/>
  <c r="D12" i="31"/>
  <c r="A1" i="85"/>
  <c r="A1" i="84"/>
  <c r="A1" i="83"/>
  <c r="A1" i="82"/>
  <c r="X11" i="31"/>
  <c r="T82" i="31"/>
  <c r="Q11" i="31"/>
  <c r="P11" i="31" s="1"/>
  <c r="W11" i="31"/>
  <c r="A3" i="85"/>
  <c r="A3" i="84"/>
  <c r="A3" i="83"/>
  <c r="A3" i="82"/>
  <c r="S12" i="9"/>
  <c r="U12" i="9" s="1"/>
  <c r="T12" i="9" s="1"/>
  <c r="AB9" i="31"/>
  <c r="U24" i="85"/>
  <c r="T24" i="85" s="1"/>
  <c r="R25" i="85"/>
  <c r="Q24" i="85"/>
  <c r="P24" i="85" s="1"/>
  <c r="N25" i="85"/>
  <c r="X25" i="85" s="1"/>
  <c r="D26" i="85"/>
  <c r="Y24" i="85"/>
  <c r="E25" i="85"/>
  <c r="I24" i="85"/>
  <c r="H26" i="85"/>
  <c r="AB25" i="85"/>
  <c r="X24" i="85"/>
  <c r="AA24" i="85" s="1"/>
  <c r="Z24" i="85" s="1"/>
  <c r="AB24" i="85"/>
  <c r="O26" i="85"/>
  <c r="S25" i="85"/>
  <c r="AC23" i="85"/>
  <c r="K23" i="85"/>
  <c r="J23" i="85" s="1"/>
  <c r="X24" i="84"/>
  <c r="AA24" i="84" s="1"/>
  <c r="Z24" i="84" s="1"/>
  <c r="G24" i="84"/>
  <c r="F24" i="84" s="1"/>
  <c r="D25" i="84"/>
  <c r="O26" i="84"/>
  <c r="S25" i="84"/>
  <c r="E26" i="84"/>
  <c r="I25" i="84"/>
  <c r="AC25" i="84" s="1"/>
  <c r="Y25" i="84"/>
  <c r="N26" i="84"/>
  <c r="Q25" i="84"/>
  <c r="P25" i="84" s="1"/>
  <c r="R26" i="84"/>
  <c r="U25" i="84"/>
  <c r="T25" i="84" s="1"/>
  <c r="AB24" i="84"/>
  <c r="K24" i="84"/>
  <c r="J24" i="84" s="1"/>
  <c r="H25" i="84"/>
  <c r="AC24" i="84"/>
  <c r="R26" i="83"/>
  <c r="Q25" i="83"/>
  <c r="P25" i="83" s="1"/>
  <c r="N26" i="83"/>
  <c r="H26" i="83"/>
  <c r="AB25" i="83"/>
  <c r="Y24" i="83"/>
  <c r="AA24" i="83" s="1"/>
  <c r="Z24" i="83" s="1"/>
  <c r="E25" i="83"/>
  <c r="G25" i="83" s="1"/>
  <c r="F25" i="83" s="1"/>
  <c r="I24" i="83"/>
  <c r="D26" i="83"/>
  <c r="X25" i="83"/>
  <c r="G24" i="83"/>
  <c r="F24" i="83" s="1"/>
  <c r="O26" i="83"/>
  <c r="S25" i="83"/>
  <c r="U25" i="83" s="1"/>
  <c r="T25" i="83" s="1"/>
  <c r="AC23" i="83"/>
  <c r="K23" i="83"/>
  <c r="J23" i="83" s="1"/>
  <c r="Q14" i="82"/>
  <c r="P14" i="82" s="1"/>
  <c r="N15" i="82"/>
  <c r="H16" i="82"/>
  <c r="O16" i="82"/>
  <c r="S15" i="82"/>
  <c r="AC13" i="82"/>
  <c r="K13" i="82"/>
  <c r="J13" i="82" s="1"/>
  <c r="X14" i="82"/>
  <c r="U14" i="82"/>
  <c r="T14" i="82" s="1"/>
  <c r="R15" i="82"/>
  <c r="D16" i="82"/>
  <c r="X15" i="82"/>
  <c r="Y14" i="82"/>
  <c r="E15" i="82"/>
  <c r="I14" i="82"/>
  <c r="AB11" i="9"/>
  <c r="K10" i="9"/>
  <c r="J10" i="9" s="1"/>
  <c r="H12" i="9"/>
  <c r="AB12" i="9" s="1"/>
  <c r="T51" i="31"/>
  <c r="S13" i="31"/>
  <c r="A3" i="36"/>
  <c r="A3" i="31"/>
  <c r="A3" i="27"/>
  <c r="A3" i="25"/>
  <c r="A3" i="23"/>
  <c r="A3" i="19"/>
  <c r="A3" i="9"/>
  <c r="A3" i="26"/>
  <c r="A3" i="24"/>
  <c r="A3" i="22"/>
  <c r="A3" i="21"/>
  <c r="A3" i="20"/>
  <c r="A1" i="36"/>
  <c r="A1" i="26"/>
  <c r="A1" i="24"/>
  <c r="A1" i="22"/>
  <c r="A1" i="20"/>
  <c r="A1" i="9"/>
  <c r="A1" i="31"/>
  <c r="A1" i="27"/>
  <c r="A1" i="25"/>
  <c r="A1" i="23"/>
  <c r="A1" i="21"/>
  <c r="A1" i="19"/>
  <c r="U10" i="9"/>
  <c r="T10" i="9" s="1"/>
  <c r="U51" i="31"/>
  <c r="N12" i="31"/>
  <c r="Q12" i="31" s="1"/>
  <c r="P12" i="31" s="1"/>
  <c r="V41" i="31"/>
  <c r="N82" i="26"/>
  <c r="O82" i="26" s="1"/>
  <c r="H82" i="26"/>
  <c r="I82" i="26" s="1"/>
  <c r="N13" i="31"/>
  <c r="E13" i="31"/>
  <c r="Y12" i="31"/>
  <c r="D13" i="31"/>
  <c r="G12" i="31"/>
  <c r="F12" i="31" s="1"/>
  <c r="R12" i="31"/>
  <c r="U11" i="31"/>
  <c r="T11" i="31" s="1"/>
  <c r="H12" i="31"/>
  <c r="AB11" i="31"/>
  <c r="K11" i="31"/>
  <c r="J11" i="31" s="1"/>
  <c r="AC12" i="31"/>
  <c r="AC11" i="31"/>
  <c r="AA10" i="31"/>
  <c r="Z10" i="31" s="1"/>
  <c r="AC10" i="31"/>
  <c r="AE9" i="31"/>
  <c r="AD9" i="31" s="1"/>
  <c r="AA11" i="31"/>
  <c r="Z11" i="31" s="1"/>
  <c r="K10" i="31"/>
  <c r="J10" i="31" s="1"/>
  <c r="R13" i="27"/>
  <c r="O13" i="27"/>
  <c r="S12" i="27"/>
  <c r="U12" i="27" s="1"/>
  <c r="T12" i="27" s="1"/>
  <c r="N13" i="27"/>
  <c r="Q12" i="27"/>
  <c r="P12" i="27" s="1"/>
  <c r="H13" i="27"/>
  <c r="AB12" i="27"/>
  <c r="E13" i="27"/>
  <c r="Y12" i="27"/>
  <c r="I12" i="27"/>
  <c r="D13" i="27"/>
  <c r="X12" i="27"/>
  <c r="G12" i="27"/>
  <c r="F12" i="27" s="1"/>
  <c r="AA10" i="27"/>
  <c r="Z10" i="27" s="1"/>
  <c r="AC10" i="27"/>
  <c r="AC11" i="27"/>
  <c r="AA11" i="27"/>
  <c r="Z11" i="27" s="1"/>
  <c r="R13" i="26"/>
  <c r="O13" i="26"/>
  <c r="S12" i="26"/>
  <c r="U12" i="26" s="1"/>
  <c r="T12" i="26" s="1"/>
  <c r="N13" i="26"/>
  <c r="Q12" i="26"/>
  <c r="P12" i="26" s="1"/>
  <c r="H13" i="26"/>
  <c r="AB12" i="26"/>
  <c r="E13" i="26"/>
  <c r="Y12" i="26"/>
  <c r="I12" i="26"/>
  <c r="D13" i="26"/>
  <c r="X12" i="26"/>
  <c r="G12" i="26"/>
  <c r="F12" i="26" s="1"/>
  <c r="AA10" i="26"/>
  <c r="Z10" i="26" s="1"/>
  <c r="AC10" i="26"/>
  <c r="AC11" i="26"/>
  <c r="AA11" i="26"/>
  <c r="Z11" i="26" s="1"/>
  <c r="R13" i="25"/>
  <c r="O13" i="25"/>
  <c r="S12" i="25"/>
  <c r="U12" i="25" s="1"/>
  <c r="T12" i="25" s="1"/>
  <c r="N13" i="25"/>
  <c r="Q12" i="25"/>
  <c r="P12" i="25" s="1"/>
  <c r="H13" i="25"/>
  <c r="AB12" i="25"/>
  <c r="E13" i="25"/>
  <c r="Y12" i="25"/>
  <c r="I12" i="25"/>
  <c r="D13" i="25"/>
  <c r="X12" i="25"/>
  <c r="G12" i="25"/>
  <c r="F12" i="25" s="1"/>
  <c r="AA10" i="25"/>
  <c r="Z10" i="25" s="1"/>
  <c r="AC10" i="25"/>
  <c r="AC11" i="25"/>
  <c r="AA11" i="25"/>
  <c r="Z11" i="25" s="1"/>
  <c r="R13" i="24"/>
  <c r="O13" i="24"/>
  <c r="S12" i="24"/>
  <c r="U12" i="24" s="1"/>
  <c r="T12" i="24" s="1"/>
  <c r="N13" i="24"/>
  <c r="Q12" i="24"/>
  <c r="P12" i="24" s="1"/>
  <c r="H13" i="24"/>
  <c r="AB12" i="24"/>
  <c r="E13" i="24"/>
  <c r="Y12" i="24"/>
  <c r="I12" i="24"/>
  <c r="D13" i="24"/>
  <c r="X12" i="24"/>
  <c r="G12" i="24"/>
  <c r="F12" i="24" s="1"/>
  <c r="AA10" i="24"/>
  <c r="Z10" i="24" s="1"/>
  <c r="AC10" i="24"/>
  <c r="AC11" i="24"/>
  <c r="AA11" i="24"/>
  <c r="Z11" i="24" s="1"/>
  <c r="R13" i="23"/>
  <c r="O13" i="23"/>
  <c r="S12" i="23"/>
  <c r="U12" i="23" s="1"/>
  <c r="T12" i="23" s="1"/>
  <c r="N13" i="23"/>
  <c r="Q12" i="23"/>
  <c r="P12" i="23" s="1"/>
  <c r="H13" i="23"/>
  <c r="AB12" i="23"/>
  <c r="E13" i="23"/>
  <c r="Y12" i="23"/>
  <c r="I12" i="23"/>
  <c r="D13" i="23"/>
  <c r="X12" i="23"/>
  <c r="G12" i="23"/>
  <c r="F12" i="23" s="1"/>
  <c r="AA10" i="23"/>
  <c r="Z10" i="23" s="1"/>
  <c r="AC10" i="23"/>
  <c r="AC11" i="23"/>
  <c r="AA11" i="23"/>
  <c r="Z11" i="23" s="1"/>
  <c r="R13" i="22"/>
  <c r="O13" i="22"/>
  <c r="S12" i="22"/>
  <c r="U12" i="22" s="1"/>
  <c r="T12" i="22" s="1"/>
  <c r="N13" i="22"/>
  <c r="Q12" i="22"/>
  <c r="P12" i="22" s="1"/>
  <c r="H13" i="22"/>
  <c r="AB12" i="22"/>
  <c r="E13" i="22"/>
  <c r="Y12" i="22"/>
  <c r="I12" i="22"/>
  <c r="D13" i="22"/>
  <c r="X12" i="22"/>
  <c r="G12" i="22"/>
  <c r="F12" i="22" s="1"/>
  <c r="AA10" i="22"/>
  <c r="Z10" i="22" s="1"/>
  <c r="AC10" i="22"/>
  <c r="AC11" i="22"/>
  <c r="AA11" i="22"/>
  <c r="Z11" i="22" s="1"/>
  <c r="R13" i="21"/>
  <c r="O13" i="21"/>
  <c r="S12" i="21"/>
  <c r="U12" i="21" s="1"/>
  <c r="T12" i="21" s="1"/>
  <c r="N13" i="21"/>
  <c r="Q12" i="21"/>
  <c r="P12" i="21" s="1"/>
  <c r="H13" i="21"/>
  <c r="AB12" i="21"/>
  <c r="E13" i="21"/>
  <c r="Y12" i="21"/>
  <c r="I12" i="21"/>
  <c r="D13" i="21"/>
  <c r="X12" i="21"/>
  <c r="G12" i="21"/>
  <c r="F12" i="21" s="1"/>
  <c r="AA10" i="21"/>
  <c r="Z10" i="21" s="1"/>
  <c r="AC10" i="21"/>
  <c r="AC11" i="21"/>
  <c r="AA11" i="21"/>
  <c r="Z11" i="21" s="1"/>
  <c r="R13" i="20"/>
  <c r="O13" i="20"/>
  <c r="S12" i="20"/>
  <c r="U12" i="20" s="1"/>
  <c r="T12" i="20" s="1"/>
  <c r="N13" i="20"/>
  <c r="Q12" i="20"/>
  <c r="P12" i="20" s="1"/>
  <c r="H13" i="20"/>
  <c r="AB12" i="20"/>
  <c r="E13" i="20"/>
  <c r="Y12" i="20"/>
  <c r="I12" i="20"/>
  <c r="D13" i="20"/>
  <c r="X12" i="20"/>
  <c r="G12" i="20"/>
  <c r="F12" i="20" s="1"/>
  <c r="AA10" i="20"/>
  <c r="Z10" i="20" s="1"/>
  <c r="AC10" i="20"/>
  <c r="AC11" i="20"/>
  <c r="AA11" i="20"/>
  <c r="Z11" i="20" s="1"/>
  <c r="R13" i="19"/>
  <c r="O13" i="19"/>
  <c r="S12" i="19"/>
  <c r="U12" i="19" s="1"/>
  <c r="T12" i="19" s="1"/>
  <c r="N13" i="19"/>
  <c r="Q12" i="19"/>
  <c r="P12" i="19" s="1"/>
  <c r="H13" i="19"/>
  <c r="AB12" i="19"/>
  <c r="E13" i="19"/>
  <c r="Y12" i="19"/>
  <c r="I12" i="19"/>
  <c r="D13" i="19"/>
  <c r="X12" i="19"/>
  <c r="G12" i="19"/>
  <c r="F12" i="19" s="1"/>
  <c r="AA10" i="19"/>
  <c r="Z10" i="19" s="1"/>
  <c r="AC10" i="19"/>
  <c r="AC11" i="19"/>
  <c r="AA11" i="19"/>
  <c r="Z11" i="19" s="1"/>
  <c r="Y12" i="9"/>
  <c r="I12" i="9"/>
  <c r="Y11" i="9"/>
  <c r="AA11" i="9" s="1"/>
  <c r="Z11" i="9" s="1"/>
  <c r="I11" i="9"/>
  <c r="R13" i="9"/>
  <c r="N13" i="9"/>
  <c r="H13" i="9"/>
  <c r="D13" i="9"/>
  <c r="X12" i="9"/>
  <c r="G12" i="9"/>
  <c r="F12" i="9" s="1"/>
  <c r="AA10" i="9"/>
  <c r="Z10" i="9" s="1"/>
  <c r="AC10" i="9"/>
  <c r="AE10" i="9" s="1"/>
  <c r="AD10" i="9" s="1"/>
  <c r="E13" i="9"/>
  <c r="W12" i="9"/>
  <c r="W11" i="9"/>
  <c r="Q11" i="9"/>
  <c r="P11" i="9" s="1"/>
  <c r="G11" i="9"/>
  <c r="F11" i="9" s="1"/>
  <c r="J10" i="36"/>
  <c r="M10" i="36" l="1"/>
  <c r="K10" i="36"/>
  <c r="J38" i="36"/>
  <c r="Q10" i="36"/>
  <c r="Q38" i="36" s="1"/>
  <c r="Q12" i="9"/>
  <c r="P12" i="9" s="1"/>
  <c r="O13" i="9"/>
  <c r="O15" i="31"/>
  <c r="S14" i="31"/>
  <c r="T15" i="36"/>
  <c r="U15" i="36" s="1"/>
  <c r="G15" i="36"/>
  <c r="R10" i="36"/>
  <c r="R38" i="36" s="1"/>
  <c r="M38" i="36"/>
  <c r="N10" i="36"/>
  <c r="N38" i="36" s="1"/>
  <c r="T18" i="36"/>
  <c r="U18" i="36" s="1"/>
  <c r="G18" i="36"/>
  <c r="T12" i="36"/>
  <c r="U12" i="36" s="1"/>
  <c r="G12" i="36"/>
  <c r="T13" i="36"/>
  <c r="U13" i="36" s="1"/>
  <c r="G13" i="36"/>
  <c r="T19" i="36"/>
  <c r="U19" i="36" s="1"/>
  <c r="G19" i="36"/>
  <c r="T17" i="36"/>
  <c r="U17" i="36" s="1"/>
  <c r="G17" i="36"/>
  <c r="T11" i="36"/>
  <c r="U11" i="36" s="1"/>
  <c r="G11" i="36"/>
  <c r="F38" i="36"/>
  <c r="G10" i="36"/>
  <c r="T10" i="36"/>
  <c r="AC12" i="9"/>
  <c r="T16" i="36"/>
  <c r="U16" i="36" s="1"/>
  <c r="G16" i="36"/>
  <c r="T14" i="36"/>
  <c r="U14" i="36" s="1"/>
  <c r="G14" i="36"/>
  <c r="K38" i="36"/>
  <c r="D38" i="36"/>
  <c r="H27" i="85"/>
  <c r="Y25" i="85"/>
  <c r="I25" i="85"/>
  <c r="E26" i="85"/>
  <c r="G26" i="85" s="1"/>
  <c r="F26" i="85" s="1"/>
  <c r="D27" i="85"/>
  <c r="G25" i="85"/>
  <c r="F25" i="85" s="1"/>
  <c r="O27" i="85"/>
  <c r="S26" i="85"/>
  <c r="AC24" i="85"/>
  <c r="K24" i="85"/>
  <c r="J24" i="85" s="1"/>
  <c r="Q25" i="85"/>
  <c r="P25" i="85" s="1"/>
  <c r="N26" i="85"/>
  <c r="X26" i="85" s="1"/>
  <c r="U25" i="85"/>
  <c r="T25" i="85" s="1"/>
  <c r="R26" i="85"/>
  <c r="AB26" i="85" s="1"/>
  <c r="AA25" i="85"/>
  <c r="Z25" i="85" s="1"/>
  <c r="AB25" i="84"/>
  <c r="K25" i="84"/>
  <c r="J25" i="84" s="1"/>
  <c r="H26" i="84"/>
  <c r="R27" i="84"/>
  <c r="N27" i="84"/>
  <c r="Q26" i="84"/>
  <c r="P26" i="84" s="1"/>
  <c r="X25" i="84"/>
  <c r="AA25" i="84" s="1"/>
  <c r="Z25" i="84" s="1"/>
  <c r="G25" i="84"/>
  <c r="F25" i="84" s="1"/>
  <c r="D26" i="84"/>
  <c r="E27" i="84"/>
  <c r="Y26" i="84"/>
  <c r="I26" i="84"/>
  <c r="O27" i="84"/>
  <c r="S26" i="84"/>
  <c r="U26" i="84" s="1"/>
  <c r="T26" i="84" s="1"/>
  <c r="O27" i="83"/>
  <c r="S26" i="83"/>
  <c r="D27" i="83"/>
  <c r="X26" i="83"/>
  <c r="Y25" i="83"/>
  <c r="AA25" i="83" s="1"/>
  <c r="Z25" i="83" s="1"/>
  <c r="E26" i="83"/>
  <c r="I25" i="83"/>
  <c r="H27" i="83"/>
  <c r="AB26" i="83"/>
  <c r="AC24" i="83"/>
  <c r="K24" i="83"/>
  <c r="J24" i="83" s="1"/>
  <c r="Q26" i="83"/>
  <c r="P26" i="83" s="1"/>
  <c r="N27" i="83"/>
  <c r="U26" i="83"/>
  <c r="T26" i="83" s="1"/>
  <c r="R27" i="83"/>
  <c r="Y15" i="82"/>
  <c r="AA15" i="82" s="1"/>
  <c r="Z15" i="82" s="1"/>
  <c r="E16" i="82"/>
  <c r="I15" i="82"/>
  <c r="D17" i="82"/>
  <c r="G16" i="82"/>
  <c r="F16" i="82" s="1"/>
  <c r="H17" i="82"/>
  <c r="G15" i="82"/>
  <c r="F15" i="82" s="1"/>
  <c r="AC14" i="82"/>
  <c r="K14" i="82"/>
  <c r="J14" i="82" s="1"/>
  <c r="U15" i="82"/>
  <c r="T15" i="82" s="1"/>
  <c r="R16" i="82"/>
  <c r="O17" i="82"/>
  <c r="S16" i="82"/>
  <c r="Q15" i="82"/>
  <c r="P15" i="82" s="1"/>
  <c r="N16" i="82"/>
  <c r="X16" i="82" s="1"/>
  <c r="AA14" i="82"/>
  <c r="Z14" i="82" s="1"/>
  <c r="AB15" i="82"/>
  <c r="AE12" i="9"/>
  <c r="AD12" i="9" s="1"/>
  <c r="AA12" i="9"/>
  <c r="Z12" i="9" s="1"/>
  <c r="AA12" i="20"/>
  <c r="Z12" i="20" s="1"/>
  <c r="AC12" i="20"/>
  <c r="AA12" i="22"/>
  <c r="Z12" i="22" s="1"/>
  <c r="AC12" i="22"/>
  <c r="AA12" i="24"/>
  <c r="Z12" i="24" s="1"/>
  <c r="AC12" i="24"/>
  <c r="AA12" i="26"/>
  <c r="Z12" i="26" s="1"/>
  <c r="AC12" i="26"/>
  <c r="K12" i="9"/>
  <c r="J12" i="9" s="1"/>
  <c r="AA12" i="19"/>
  <c r="Z12" i="19" s="1"/>
  <c r="AC12" i="19"/>
  <c r="AA12" i="21"/>
  <c r="Z12" i="21" s="1"/>
  <c r="AC12" i="21"/>
  <c r="AA12" i="23"/>
  <c r="Z12" i="23" s="1"/>
  <c r="AC12" i="23"/>
  <c r="AA12" i="25"/>
  <c r="Z12" i="25" s="1"/>
  <c r="AC12" i="25"/>
  <c r="AA12" i="27"/>
  <c r="Z12" i="27" s="1"/>
  <c r="AC12" i="27"/>
  <c r="X12" i="31"/>
  <c r="AA12" i="31" s="1"/>
  <c r="Z12" i="31" s="1"/>
  <c r="H13" i="31"/>
  <c r="AB12" i="31"/>
  <c r="AE12" i="31" s="1"/>
  <c r="AD12" i="31" s="1"/>
  <c r="K12" i="31"/>
  <c r="J12" i="31" s="1"/>
  <c r="R13" i="31"/>
  <c r="U12" i="31"/>
  <c r="T12" i="31" s="1"/>
  <c r="D14" i="31"/>
  <c r="X13" i="31"/>
  <c r="G13" i="31"/>
  <c r="F13" i="31" s="1"/>
  <c r="E14" i="31"/>
  <c r="Y13" i="31"/>
  <c r="I13" i="31"/>
  <c r="AC13" i="31" s="1"/>
  <c r="N14" i="31"/>
  <c r="Q13" i="31"/>
  <c r="P13" i="31" s="1"/>
  <c r="AE11" i="31"/>
  <c r="AD11" i="31" s="1"/>
  <c r="D14" i="27"/>
  <c r="X13" i="27"/>
  <c r="G13" i="27"/>
  <c r="F13" i="27" s="1"/>
  <c r="E14" i="27"/>
  <c r="Y13" i="27"/>
  <c r="I13" i="27"/>
  <c r="K13" i="27" s="1"/>
  <c r="J13" i="27" s="1"/>
  <c r="H14" i="27"/>
  <c r="AB13" i="27"/>
  <c r="N14" i="27"/>
  <c r="Q13" i="27"/>
  <c r="P13" i="27" s="1"/>
  <c r="O14" i="27"/>
  <c r="S13" i="27"/>
  <c r="U13" i="27" s="1"/>
  <c r="T13" i="27" s="1"/>
  <c r="R14" i="27"/>
  <c r="K12" i="27"/>
  <c r="J12" i="27" s="1"/>
  <c r="D14" i="26"/>
  <c r="X13" i="26"/>
  <c r="G13" i="26"/>
  <c r="F13" i="26" s="1"/>
  <c r="E14" i="26"/>
  <c r="Y13" i="26"/>
  <c r="I13" i="26"/>
  <c r="K13" i="26" s="1"/>
  <c r="J13" i="26" s="1"/>
  <c r="H14" i="26"/>
  <c r="AB13" i="26"/>
  <c r="N14" i="26"/>
  <c r="Q13" i="26"/>
  <c r="P13" i="26" s="1"/>
  <c r="O14" i="26"/>
  <c r="S13" i="26"/>
  <c r="U13" i="26" s="1"/>
  <c r="T13" i="26" s="1"/>
  <c r="R14" i="26"/>
  <c r="K12" i="26"/>
  <c r="J12" i="26" s="1"/>
  <c r="D14" i="25"/>
  <c r="X13" i="25"/>
  <c r="G13" i="25"/>
  <c r="F13" i="25" s="1"/>
  <c r="E14" i="25"/>
  <c r="Y13" i="25"/>
  <c r="I13" i="25"/>
  <c r="K13" i="25" s="1"/>
  <c r="J13" i="25" s="1"/>
  <c r="H14" i="25"/>
  <c r="AB13" i="25"/>
  <c r="N14" i="25"/>
  <c r="Q13" i="25"/>
  <c r="P13" i="25" s="1"/>
  <c r="O14" i="25"/>
  <c r="S13" i="25"/>
  <c r="R14" i="25"/>
  <c r="U13" i="25"/>
  <c r="T13" i="25" s="1"/>
  <c r="K12" i="25"/>
  <c r="J12" i="25" s="1"/>
  <c r="D14" i="24"/>
  <c r="X13" i="24"/>
  <c r="G13" i="24"/>
  <c r="F13" i="24" s="1"/>
  <c r="E14" i="24"/>
  <c r="Y13" i="24"/>
  <c r="I13" i="24"/>
  <c r="K13" i="24" s="1"/>
  <c r="J13" i="24" s="1"/>
  <c r="H14" i="24"/>
  <c r="AB13" i="24"/>
  <c r="N14" i="24"/>
  <c r="Q13" i="24"/>
  <c r="P13" i="24" s="1"/>
  <c r="O14" i="24"/>
  <c r="S13" i="24"/>
  <c r="U13" i="24" s="1"/>
  <c r="T13" i="24" s="1"/>
  <c r="R14" i="24"/>
  <c r="K12" i="24"/>
  <c r="J12" i="24" s="1"/>
  <c r="D14" i="23"/>
  <c r="X13" i="23"/>
  <c r="G13" i="23"/>
  <c r="F13" i="23" s="1"/>
  <c r="E14" i="23"/>
  <c r="Y13" i="23"/>
  <c r="I13" i="23"/>
  <c r="K13" i="23" s="1"/>
  <c r="J13" i="23" s="1"/>
  <c r="H14" i="23"/>
  <c r="AB13" i="23"/>
  <c r="N14" i="23"/>
  <c r="Q13" i="23"/>
  <c r="P13" i="23" s="1"/>
  <c r="O14" i="23"/>
  <c r="S13" i="23"/>
  <c r="U13" i="23" s="1"/>
  <c r="T13" i="23" s="1"/>
  <c r="R14" i="23"/>
  <c r="K12" i="23"/>
  <c r="J12" i="23" s="1"/>
  <c r="D14" i="22"/>
  <c r="X13" i="22"/>
  <c r="G13" i="22"/>
  <c r="F13" i="22" s="1"/>
  <c r="E14" i="22"/>
  <c r="Y13" i="22"/>
  <c r="I13" i="22"/>
  <c r="K13" i="22" s="1"/>
  <c r="J13" i="22" s="1"/>
  <c r="H14" i="22"/>
  <c r="AB13" i="22"/>
  <c r="N14" i="22"/>
  <c r="Q13" i="22"/>
  <c r="P13" i="22" s="1"/>
  <c r="O14" i="22"/>
  <c r="S13" i="22"/>
  <c r="U13" i="22" s="1"/>
  <c r="T13" i="22" s="1"/>
  <c r="R14" i="22"/>
  <c r="K12" i="22"/>
  <c r="J12" i="22" s="1"/>
  <c r="D14" i="21"/>
  <c r="X13" i="21"/>
  <c r="G13" i="21"/>
  <c r="F13" i="21" s="1"/>
  <c r="E14" i="21"/>
  <c r="Y13" i="21"/>
  <c r="I13" i="21"/>
  <c r="K13" i="21" s="1"/>
  <c r="J13" i="21" s="1"/>
  <c r="H14" i="21"/>
  <c r="AB13" i="21"/>
  <c r="N14" i="21"/>
  <c r="Q13" i="21"/>
  <c r="P13" i="21" s="1"/>
  <c r="O14" i="21"/>
  <c r="S13" i="21"/>
  <c r="U13" i="21" s="1"/>
  <c r="T13" i="21" s="1"/>
  <c r="R14" i="21"/>
  <c r="K12" i="21"/>
  <c r="J12" i="21" s="1"/>
  <c r="D14" i="20"/>
  <c r="X13" i="20"/>
  <c r="G13" i="20"/>
  <c r="F13" i="20" s="1"/>
  <c r="E14" i="20"/>
  <c r="Y13" i="20"/>
  <c r="I13" i="20"/>
  <c r="K13" i="20" s="1"/>
  <c r="J13" i="20" s="1"/>
  <c r="H14" i="20"/>
  <c r="AB13" i="20"/>
  <c r="N14" i="20"/>
  <c r="Q13" i="20"/>
  <c r="P13" i="20" s="1"/>
  <c r="O14" i="20"/>
  <c r="S13" i="20"/>
  <c r="R14" i="20"/>
  <c r="U13" i="20"/>
  <c r="T13" i="20" s="1"/>
  <c r="K12" i="20"/>
  <c r="J12" i="20" s="1"/>
  <c r="D14" i="19"/>
  <c r="X13" i="19"/>
  <c r="G13" i="19"/>
  <c r="F13" i="19" s="1"/>
  <c r="E14" i="19"/>
  <c r="Y13" i="19"/>
  <c r="I13" i="19"/>
  <c r="K13" i="19" s="1"/>
  <c r="J13" i="19" s="1"/>
  <c r="H14" i="19"/>
  <c r="AB13" i="19"/>
  <c r="N14" i="19"/>
  <c r="Q13" i="19"/>
  <c r="P13" i="19" s="1"/>
  <c r="O14" i="19"/>
  <c r="S13" i="19"/>
  <c r="U13" i="19" s="1"/>
  <c r="T13" i="19" s="1"/>
  <c r="R14" i="19"/>
  <c r="K12" i="19"/>
  <c r="J12" i="19" s="1"/>
  <c r="Y13" i="9"/>
  <c r="I13" i="9"/>
  <c r="K13" i="9" s="1"/>
  <c r="J13" i="9" s="1"/>
  <c r="E14" i="9"/>
  <c r="S13" i="9"/>
  <c r="U13" i="9" s="1"/>
  <c r="T13" i="9" s="1"/>
  <c r="O14" i="9"/>
  <c r="D14" i="9"/>
  <c r="X13" i="9"/>
  <c r="G13" i="9"/>
  <c r="F13" i="9" s="1"/>
  <c r="H14" i="9"/>
  <c r="AB13" i="9"/>
  <c r="N14" i="9"/>
  <c r="Q13" i="9"/>
  <c r="P13" i="9" s="1"/>
  <c r="R14" i="9"/>
  <c r="AC11" i="9"/>
  <c r="AE11" i="9" s="1"/>
  <c r="AD11" i="9" s="1"/>
  <c r="K11" i="9"/>
  <c r="J11" i="9" s="1"/>
  <c r="O16" i="31" l="1"/>
  <c r="S15" i="31"/>
  <c r="T38" i="36"/>
  <c r="U10" i="36"/>
  <c r="U38" i="36" s="1"/>
  <c r="AA13" i="9"/>
  <c r="Z13" i="9" s="1"/>
  <c r="G38" i="36"/>
  <c r="O28" i="85"/>
  <c r="S27" i="85"/>
  <c r="D28" i="85"/>
  <c r="AC25" i="85"/>
  <c r="K25" i="85"/>
  <c r="J25" i="85" s="1"/>
  <c r="H28" i="85"/>
  <c r="U26" i="85"/>
  <c r="T26" i="85" s="1"/>
  <c r="R27" i="85"/>
  <c r="Q26" i="85"/>
  <c r="P26" i="85" s="1"/>
  <c r="N27" i="85"/>
  <c r="Y26" i="85"/>
  <c r="AA26" i="85" s="1"/>
  <c r="Z26" i="85" s="1"/>
  <c r="E27" i="85"/>
  <c r="I26" i="85"/>
  <c r="E28" i="84"/>
  <c r="I27" i="84"/>
  <c r="Y27" i="84"/>
  <c r="AB26" i="84"/>
  <c r="H27" i="84"/>
  <c r="K26" i="84"/>
  <c r="J26" i="84" s="1"/>
  <c r="AC26" i="84"/>
  <c r="O28" i="84"/>
  <c r="S27" i="84"/>
  <c r="U27" i="84" s="1"/>
  <c r="T27" i="84" s="1"/>
  <c r="X26" i="84"/>
  <c r="AA26" i="84" s="1"/>
  <c r="Z26" i="84" s="1"/>
  <c r="D27" i="84"/>
  <c r="G26" i="84"/>
  <c r="F26" i="84" s="1"/>
  <c r="N28" i="84"/>
  <c r="Q27" i="84"/>
  <c r="P27" i="84" s="1"/>
  <c r="R28" i="84"/>
  <c r="R28" i="83"/>
  <c r="N28" i="83"/>
  <c r="Q27" i="83"/>
  <c r="P27" i="83" s="1"/>
  <c r="AB27" i="83"/>
  <c r="H28" i="83"/>
  <c r="Y26" i="83"/>
  <c r="E27" i="83"/>
  <c r="I26" i="83"/>
  <c r="X27" i="83"/>
  <c r="D28" i="83"/>
  <c r="G27" i="83"/>
  <c r="F27" i="83" s="1"/>
  <c r="O28" i="83"/>
  <c r="S27" i="83"/>
  <c r="U27" i="83" s="1"/>
  <c r="T27" i="83" s="1"/>
  <c r="G26" i="83"/>
  <c r="F26" i="83" s="1"/>
  <c r="AC25" i="83"/>
  <c r="K25" i="83"/>
  <c r="J25" i="83" s="1"/>
  <c r="AA26" i="83"/>
  <c r="Z26" i="83" s="1"/>
  <c r="O18" i="82"/>
  <c r="S17" i="82"/>
  <c r="H18" i="82"/>
  <c r="AB17" i="82"/>
  <c r="AC15" i="82"/>
  <c r="K15" i="82"/>
  <c r="J15" i="82" s="1"/>
  <c r="Q16" i="82"/>
  <c r="P16" i="82" s="1"/>
  <c r="N17" i="82"/>
  <c r="U16" i="82"/>
  <c r="T16" i="82" s="1"/>
  <c r="R17" i="82"/>
  <c r="D18" i="82"/>
  <c r="X17" i="82"/>
  <c r="Y16" i="82"/>
  <c r="AA16" i="82" s="1"/>
  <c r="Z16" i="82" s="1"/>
  <c r="E17" i="82"/>
  <c r="I16" i="82"/>
  <c r="AB16" i="82"/>
  <c r="N15" i="31"/>
  <c r="Q14" i="31"/>
  <c r="P14" i="31" s="1"/>
  <c r="E15" i="31"/>
  <c r="Y14" i="31"/>
  <c r="I14" i="31"/>
  <c r="AC14" i="31" s="1"/>
  <c r="D15" i="31"/>
  <c r="X14" i="31"/>
  <c r="G14" i="31"/>
  <c r="F14" i="31" s="1"/>
  <c r="R14" i="31"/>
  <c r="U13" i="31"/>
  <c r="T13" i="31" s="1"/>
  <c r="H14" i="31"/>
  <c r="AB13" i="31"/>
  <c r="AE13" i="31" s="1"/>
  <c r="AD13" i="31" s="1"/>
  <c r="K13" i="31"/>
  <c r="J13" i="31" s="1"/>
  <c r="AA13" i="31"/>
  <c r="Z13" i="31" s="1"/>
  <c r="R15" i="27"/>
  <c r="O15" i="27"/>
  <c r="S14" i="27"/>
  <c r="U14" i="27" s="1"/>
  <c r="T14" i="27" s="1"/>
  <c r="N15" i="27"/>
  <c r="Q14" i="27"/>
  <c r="P14" i="27" s="1"/>
  <c r="H15" i="27"/>
  <c r="AB14" i="27"/>
  <c r="E15" i="27"/>
  <c r="Y14" i="27"/>
  <c r="I14" i="27"/>
  <c r="D15" i="27"/>
  <c r="X14" i="27"/>
  <c r="G14" i="27"/>
  <c r="F14" i="27" s="1"/>
  <c r="AC13" i="27"/>
  <c r="AA13" i="27"/>
  <c r="Z13" i="27" s="1"/>
  <c r="R15" i="26"/>
  <c r="O15" i="26"/>
  <c r="S14" i="26"/>
  <c r="U14" i="26" s="1"/>
  <c r="T14" i="26" s="1"/>
  <c r="N15" i="26"/>
  <c r="Q14" i="26"/>
  <c r="P14" i="26" s="1"/>
  <c r="H15" i="26"/>
  <c r="AB14" i="26"/>
  <c r="E15" i="26"/>
  <c r="Y14" i="26"/>
  <c r="I14" i="26"/>
  <c r="D15" i="26"/>
  <c r="X14" i="26"/>
  <c r="G14" i="26"/>
  <c r="F14" i="26" s="1"/>
  <c r="AC13" i="26"/>
  <c r="AA13" i="26"/>
  <c r="Z13" i="26" s="1"/>
  <c r="R15" i="25"/>
  <c r="O15" i="25"/>
  <c r="S14" i="25"/>
  <c r="U14" i="25" s="1"/>
  <c r="T14" i="25" s="1"/>
  <c r="N15" i="25"/>
  <c r="Q14" i="25"/>
  <c r="P14" i="25" s="1"/>
  <c r="H15" i="25"/>
  <c r="AB14" i="25"/>
  <c r="E15" i="25"/>
  <c r="Y14" i="25"/>
  <c r="I14" i="25"/>
  <c r="D15" i="25"/>
  <c r="X14" i="25"/>
  <c r="G14" i="25"/>
  <c r="F14" i="25" s="1"/>
  <c r="AC13" i="25"/>
  <c r="AA13" i="25"/>
  <c r="Z13" i="25" s="1"/>
  <c r="R15" i="24"/>
  <c r="O15" i="24"/>
  <c r="S14" i="24"/>
  <c r="U14" i="24" s="1"/>
  <c r="T14" i="24" s="1"/>
  <c r="N15" i="24"/>
  <c r="Q14" i="24"/>
  <c r="P14" i="24" s="1"/>
  <c r="H15" i="24"/>
  <c r="AB14" i="24"/>
  <c r="E15" i="24"/>
  <c r="Y14" i="24"/>
  <c r="I14" i="24"/>
  <c r="D15" i="24"/>
  <c r="X14" i="24"/>
  <c r="G14" i="24"/>
  <c r="F14" i="24" s="1"/>
  <c r="AC13" i="24"/>
  <c r="AA13" i="24"/>
  <c r="Z13" i="24" s="1"/>
  <c r="R15" i="23"/>
  <c r="O15" i="23"/>
  <c r="S14" i="23"/>
  <c r="U14" i="23" s="1"/>
  <c r="T14" i="23" s="1"/>
  <c r="N15" i="23"/>
  <c r="Q14" i="23"/>
  <c r="P14" i="23" s="1"/>
  <c r="H15" i="23"/>
  <c r="AB14" i="23"/>
  <c r="E15" i="23"/>
  <c r="Y14" i="23"/>
  <c r="I14" i="23"/>
  <c r="D15" i="23"/>
  <c r="X14" i="23"/>
  <c r="G14" i="23"/>
  <c r="F14" i="23" s="1"/>
  <c r="AC13" i="23"/>
  <c r="AA13" i="23"/>
  <c r="Z13" i="23" s="1"/>
  <c r="R15" i="22"/>
  <c r="O15" i="22"/>
  <c r="S14" i="22"/>
  <c r="U14" i="22" s="1"/>
  <c r="T14" i="22" s="1"/>
  <c r="N15" i="22"/>
  <c r="Q14" i="22"/>
  <c r="P14" i="22" s="1"/>
  <c r="H15" i="22"/>
  <c r="AB14" i="22"/>
  <c r="E15" i="22"/>
  <c r="Y14" i="22"/>
  <c r="I14" i="22"/>
  <c r="D15" i="22"/>
  <c r="X14" i="22"/>
  <c r="G14" i="22"/>
  <c r="F14" i="22" s="1"/>
  <c r="AC13" i="22"/>
  <c r="AA13" i="22"/>
  <c r="Z13" i="22" s="1"/>
  <c r="R15" i="21"/>
  <c r="O15" i="21"/>
  <c r="S14" i="21"/>
  <c r="U14" i="21" s="1"/>
  <c r="T14" i="21" s="1"/>
  <c r="N15" i="21"/>
  <c r="Q14" i="21"/>
  <c r="P14" i="21" s="1"/>
  <c r="H15" i="21"/>
  <c r="AB14" i="21"/>
  <c r="E15" i="21"/>
  <c r="Y14" i="21"/>
  <c r="I14" i="21"/>
  <c r="D15" i="21"/>
  <c r="X14" i="21"/>
  <c r="G14" i="21"/>
  <c r="F14" i="21" s="1"/>
  <c r="AC13" i="21"/>
  <c r="AA13" i="21"/>
  <c r="Z13" i="21" s="1"/>
  <c r="R15" i="20"/>
  <c r="O15" i="20"/>
  <c r="S14" i="20"/>
  <c r="U14" i="20" s="1"/>
  <c r="T14" i="20" s="1"/>
  <c r="N15" i="20"/>
  <c r="Q14" i="20"/>
  <c r="P14" i="20" s="1"/>
  <c r="H15" i="20"/>
  <c r="AB14" i="20"/>
  <c r="E15" i="20"/>
  <c r="Y14" i="20"/>
  <c r="I14" i="20"/>
  <c r="D15" i="20"/>
  <c r="X14" i="20"/>
  <c r="G14" i="20"/>
  <c r="F14" i="20" s="1"/>
  <c r="AC13" i="20"/>
  <c r="AA13" i="20"/>
  <c r="Z13" i="20" s="1"/>
  <c r="R15" i="19"/>
  <c r="O15" i="19"/>
  <c r="S14" i="19"/>
  <c r="U14" i="19" s="1"/>
  <c r="T14" i="19" s="1"/>
  <c r="N15" i="19"/>
  <c r="Q14" i="19"/>
  <c r="P14" i="19" s="1"/>
  <c r="H15" i="19"/>
  <c r="AB14" i="19"/>
  <c r="E15" i="19"/>
  <c r="Y14" i="19"/>
  <c r="I14" i="19"/>
  <c r="D15" i="19"/>
  <c r="X14" i="19"/>
  <c r="G14" i="19"/>
  <c r="F14" i="19" s="1"/>
  <c r="AC13" i="19"/>
  <c r="AA13" i="19"/>
  <c r="Z13" i="19" s="1"/>
  <c r="R15" i="9"/>
  <c r="N15" i="9"/>
  <c r="Q14" i="9"/>
  <c r="P14" i="9" s="1"/>
  <c r="H15" i="9"/>
  <c r="AB14" i="9"/>
  <c r="D15" i="9"/>
  <c r="X14" i="9"/>
  <c r="G14" i="9"/>
  <c r="F14" i="9" s="1"/>
  <c r="S14" i="9"/>
  <c r="U14" i="9" s="1"/>
  <c r="T14" i="9" s="1"/>
  <c r="O15" i="9"/>
  <c r="Y14" i="9"/>
  <c r="I14" i="9"/>
  <c r="E15" i="9"/>
  <c r="AC13" i="9"/>
  <c r="AE13" i="9" s="1"/>
  <c r="AD13" i="9" s="1"/>
  <c r="AA14" i="20" l="1"/>
  <c r="Z14" i="20" s="1"/>
  <c r="AC14" i="22"/>
  <c r="AA14" i="24"/>
  <c r="Z14" i="24" s="1"/>
  <c r="AC14" i="26"/>
  <c r="O17" i="31"/>
  <c r="S16" i="31"/>
  <c r="AC27" i="84"/>
  <c r="AC14" i="9"/>
  <c r="AE14" i="9" s="1"/>
  <c r="AD14" i="9" s="1"/>
  <c r="AC14" i="20"/>
  <c r="AA14" i="22"/>
  <c r="Z14" i="22" s="1"/>
  <c r="AC14" i="24"/>
  <c r="AA14" i="26"/>
  <c r="Z14" i="26" s="1"/>
  <c r="Y27" i="85"/>
  <c r="I27" i="85"/>
  <c r="E28" i="85"/>
  <c r="Q27" i="85"/>
  <c r="P27" i="85" s="1"/>
  <c r="N28" i="85"/>
  <c r="R28" i="85"/>
  <c r="U27" i="85"/>
  <c r="T27" i="85" s="1"/>
  <c r="AB28" i="85"/>
  <c r="H29" i="85"/>
  <c r="X27" i="85"/>
  <c r="AA27" i="85" s="1"/>
  <c r="Z27" i="85" s="1"/>
  <c r="AC26" i="85"/>
  <c r="K26" i="85"/>
  <c r="J26" i="85" s="1"/>
  <c r="X28" i="85"/>
  <c r="D29" i="85"/>
  <c r="G28" i="85"/>
  <c r="F28" i="85" s="1"/>
  <c r="O29" i="85"/>
  <c r="S28" i="85"/>
  <c r="AB27" i="85"/>
  <c r="G27" i="85"/>
  <c r="F27" i="85" s="1"/>
  <c r="R29" i="84"/>
  <c r="N29" i="84"/>
  <c r="Q28" i="84"/>
  <c r="P28" i="84" s="1"/>
  <c r="X27" i="84"/>
  <c r="AA27" i="84" s="1"/>
  <c r="Z27" i="84" s="1"/>
  <c r="G27" i="84"/>
  <c r="F27" i="84" s="1"/>
  <c r="D28" i="84"/>
  <c r="AB27" i="84"/>
  <c r="K27" i="84"/>
  <c r="J27" i="84" s="1"/>
  <c r="H28" i="84"/>
  <c r="E29" i="84"/>
  <c r="I28" i="84"/>
  <c r="AC28" i="84" s="1"/>
  <c r="Y28" i="84"/>
  <c r="O29" i="84"/>
  <c r="S28" i="84"/>
  <c r="U28" i="84" s="1"/>
  <c r="T28" i="84" s="1"/>
  <c r="E28" i="83"/>
  <c r="G28" i="83" s="1"/>
  <c r="F28" i="83" s="1"/>
  <c r="Y27" i="83"/>
  <c r="AA27" i="83" s="1"/>
  <c r="Z27" i="83" s="1"/>
  <c r="I27" i="83"/>
  <c r="N29" i="83"/>
  <c r="Q28" i="83"/>
  <c r="P28" i="83" s="1"/>
  <c r="R29" i="83"/>
  <c r="O29" i="83"/>
  <c r="S28" i="83"/>
  <c r="U28" i="83" s="1"/>
  <c r="T28" i="83" s="1"/>
  <c r="X28" i="83"/>
  <c r="D29" i="83"/>
  <c r="AC26" i="83"/>
  <c r="K26" i="83"/>
  <c r="J26" i="83" s="1"/>
  <c r="AB28" i="83"/>
  <c r="H29" i="83"/>
  <c r="Y17" i="82"/>
  <c r="E18" i="82"/>
  <c r="I17" i="82"/>
  <c r="D19" i="82"/>
  <c r="G18" i="82"/>
  <c r="F18" i="82" s="1"/>
  <c r="AC16" i="82"/>
  <c r="K16" i="82"/>
  <c r="J16" i="82" s="1"/>
  <c r="U17" i="82"/>
  <c r="T17" i="82" s="1"/>
  <c r="R18" i="82"/>
  <c r="Q17" i="82"/>
  <c r="P17" i="82" s="1"/>
  <c r="N18" i="82"/>
  <c r="X18" i="82" s="1"/>
  <c r="H19" i="82"/>
  <c r="AB18" i="82"/>
  <c r="O19" i="82"/>
  <c r="S18" i="82"/>
  <c r="G17" i="82"/>
  <c r="F17" i="82" s="1"/>
  <c r="AA17" i="82"/>
  <c r="Z17" i="82" s="1"/>
  <c r="AA14" i="31"/>
  <c r="Z14" i="31" s="1"/>
  <c r="AA14" i="19"/>
  <c r="Z14" i="19" s="1"/>
  <c r="AC14" i="19"/>
  <c r="AA14" i="21"/>
  <c r="Z14" i="21" s="1"/>
  <c r="AC14" i="21"/>
  <c r="AA14" i="23"/>
  <c r="Z14" i="23" s="1"/>
  <c r="AC14" i="23"/>
  <c r="AA14" i="25"/>
  <c r="Z14" i="25" s="1"/>
  <c r="AC14" i="25"/>
  <c r="AA14" i="27"/>
  <c r="Z14" i="27" s="1"/>
  <c r="AC14" i="27"/>
  <c r="H15" i="31"/>
  <c r="AB14" i="31"/>
  <c r="AE14" i="31" s="1"/>
  <c r="AD14" i="31" s="1"/>
  <c r="K14" i="31"/>
  <c r="J14" i="31" s="1"/>
  <c r="R15" i="31"/>
  <c r="U14" i="31"/>
  <c r="T14" i="31" s="1"/>
  <c r="D16" i="31"/>
  <c r="X15" i="31"/>
  <c r="G15" i="31"/>
  <c r="F15" i="31" s="1"/>
  <c r="E16" i="31"/>
  <c r="Y15" i="31"/>
  <c r="I15" i="31"/>
  <c r="AC15" i="31" s="1"/>
  <c r="N16" i="31"/>
  <c r="Q15" i="31"/>
  <c r="P15" i="31" s="1"/>
  <c r="D16" i="27"/>
  <c r="X15" i="27"/>
  <c r="G15" i="27"/>
  <c r="F15" i="27" s="1"/>
  <c r="E16" i="27"/>
  <c r="Y15" i="27"/>
  <c r="I15" i="27"/>
  <c r="K15" i="27" s="1"/>
  <c r="J15" i="27" s="1"/>
  <c r="H16" i="27"/>
  <c r="AB15" i="27"/>
  <c r="N16" i="27"/>
  <c r="Q15" i="27"/>
  <c r="P15" i="27" s="1"/>
  <c r="O16" i="27"/>
  <c r="S15" i="27"/>
  <c r="U15" i="27" s="1"/>
  <c r="T15" i="27" s="1"/>
  <c r="R16" i="27"/>
  <c r="K14" i="27"/>
  <c r="J14" i="27" s="1"/>
  <c r="D16" i="26"/>
  <c r="X15" i="26"/>
  <c r="G15" i="26"/>
  <c r="F15" i="26" s="1"/>
  <c r="E16" i="26"/>
  <c r="Y15" i="26"/>
  <c r="I15" i="26"/>
  <c r="K15" i="26" s="1"/>
  <c r="J15" i="26" s="1"/>
  <c r="H16" i="26"/>
  <c r="AB15" i="26"/>
  <c r="N16" i="26"/>
  <c r="Q15" i="26"/>
  <c r="P15" i="26" s="1"/>
  <c r="O16" i="26"/>
  <c r="S15" i="26"/>
  <c r="R16" i="26"/>
  <c r="U15" i="26"/>
  <c r="T15" i="26" s="1"/>
  <c r="K14" i="26"/>
  <c r="J14" i="26" s="1"/>
  <c r="D16" i="25"/>
  <c r="X15" i="25"/>
  <c r="G15" i="25"/>
  <c r="F15" i="25" s="1"/>
  <c r="E16" i="25"/>
  <c r="Y15" i="25"/>
  <c r="I15" i="25"/>
  <c r="K15" i="25" s="1"/>
  <c r="J15" i="25" s="1"/>
  <c r="H16" i="25"/>
  <c r="AB15" i="25"/>
  <c r="N16" i="25"/>
  <c r="Q15" i="25"/>
  <c r="P15" i="25" s="1"/>
  <c r="O16" i="25"/>
  <c r="S15" i="25"/>
  <c r="R16" i="25"/>
  <c r="U15" i="25"/>
  <c r="T15" i="25" s="1"/>
  <c r="K14" i="25"/>
  <c r="J14" i="25" s="1"/>
  <c r="D16" i="24"/>
  <c r="X15" i="24"/>
  <c r="G15" i="24"/>
  <c r="F15" i="24" s="1"/>
  <c r="E16" i="24"/>
  <c r="Y15" i="24"/>
  <c r="I15" i="24"/>
  <c r="K15" i="24" s="1"/>
  <c r="J15" i="24" s="1"/>
  <c r="H16" i="24"/>
  <c r="AB15" i="24"/>
  <c r="N16" i="24"/>
  <c r="Q15" i="24"/>
  <c r="P15" i="24" s="1"/>
  <c r="O16" i="24"/>
  <c r="S15" i="24"/>
  <c r="U15" i="24" s="1"/>
  <c r="T15" i="24" s="1"/>
  <c r="R16" i="24"/>
  <c r="K14" i="24"/>
  <c r="J14" i="24" s="1"/>
  <c r="D16" i="23"/>
  <c r="X15" i="23"/>
  <c r="G15" i="23"/>
  <c r="F15" i="23" s="1"/>
  <c r="E16" i="23"/>
  <c r="Y15" i="23"/>
  <c r="I15" i="23"/>
  <c r="K15" i="23" s="1"/>
  <c r="J15" i="23" s="1"/>
  <c r="H16" i="23"/>
  <c r="AB15" i="23"/>
  <c r="N16" i="23"/>
  <c r="Q15" i="23"/>
  <c r="P15" i="23" s="1"/>
  <c r="O16" i="23"/>
  <c r="S15" i="23"/>
  <c r="U15" i="23" s="1"/>
  <c r="T15" i="23" s="1"/>
  <c r="R16" i="23"/>
  <c r="K14" i="23"/>
  <c r="J14" i="23" s="1"/>
  <c r="D16" i="22"/>
  <c r="X15" i="22"/>
  <c r="G15" i="22"/>
  <c r="F15" i="22" s="1"/>
  <c r="E16" i="22"/>
  <c r="Y15" i="22"/>
  <c r="I15" i="22"/>
  <c r="K15" i="22" s="1"/>
  <c r="J15" i="22" s="1"/>
  <c r="H16" i="22"/>
  <c r="AB15" i="22"/>
  <c r="N16" i="22"/>
  <c r="Q15" i="22"/>
  <c r="P15" i="22" s="1"/>
  <c r="O16" i="22"/>
  <c r="S15" i="22"/>
  <c r="U15" i="22" s="1"/>
  <c r="T15" i="22" s="1"/>
  <c r="R16" i="22"/>
  <c r="K14" i="22"/>
  <c r="J14" i="22" s="1"/>
  <c r="D16" i="21"/>
  <c r="X15" i="21"/>
  <c r="G15" i="21"/>
  <c r="F15" i="21" s="1"/>
  <c r="E16" i="21"/>
  <c r="Y15" i="21"/>
  <c r="I15" i="21"/>
  <c r="K15" i="21" s="1"/>
  <c r="J15" i="21" s="1"/>
  <c r="H16" i="21"/>
  <c r="AB15" i="21"/>
  <c r="N16" i="21"/>
  <c r="Q15" i="21"/>
  <c r="P15" i="21" s="1"/>
  <c r="O16" i="21"/>
  <c r="S15" i="21"/>
  <c r="U15" i="21" s="1"/>
  <c r="T15" i="21" s="1"/>
  <c r="R16" i="21"/>
  <c r="K14" i="21"/>
  <c r="J14" i="21" s="1"/>
  <c r="D16" i="20"/>
  <c r="X15" i="20"/>
  <c r="G15" i="20"/>
  <c r="F15" i="20" s="1"/>
  <c r="E16" i="20"/>
  <c r="Y15" i="20"/>
  <c r="I15" i="20"/>
  <c r="K15" i="20" s="1"/>
  <c r="J15" i="20" s="1"/>
  <c r="H16" i="20"/>
  <c r="AB15" i="20"/>
  <c r="N16" i="20"/>
  <c r="Q15" i="20"/>
  <c r="P15" i="20" s="1"/>
  <c r="O16" i="20"/>
  <c r="S15" i="20"/>
  <c r="U15" i="20" s="1"/>
  <c r="T15" i="20" s="1"/>
  <c r="R16" i="20"/>
  <c r="K14" i="20"/>
  <c r="J14" i="20" s="1"/>
  <c r="D16" i="19"/>
  <c r="X15" i="19"/>
  <c r="G15" i="19"/>
  <c r="F15" i="19" s="1"/>
  <c r="E16" i="19"/>
  <c r="Y15" i="19"/>
  <c r="I15" i="19"/>
  <c r="K15" i="19" s="1"/>
  <c r="J15" i="19" s="1"/>
  <c r="H16" i="19"/>
  <c r="AB15" i="19"/>
  <c r="N16" i="19"/>
  <c r="Q15" i="19"/>
  <c r="P15" i="19" s="1"/>
  <c r="O16" i="19"/>
  <c r="S15" i="19"/>
  <c r="U15" i="19" s="1"/>
  <c r="T15" i="19" s="1"/>
  <c r="R16" i="19"/>
  <c r="K14" i="19"/>
  <c r="J14" i="19" s="1"/>
  <c r="Y15" i="9"/>
  <c r="I15" i="9"/>
  <c r="K15" i="9" s="1"/>
  <c r="J15" i="9" s="1"/>
  <c r="E16" i="9"/>
  <c r="S15" i="9"/>
  <c r="U15" i="9" s="1"/>
  <c r="T15" i="9" s="1"/>
  <c r="O16" i="9"/>
  <c r="D16" i="9"/>
  <c r="X15" i="9"/>
  <c r="G15" i="9"/>
  <c r="F15" i="9" s="1"/>
  <c r="H16" i="9"/>
  <c r="AB15" i="9"/>
  <c r="N16" i="9"/>
  <c r="Q15" i="9"/>
  <c r="P15" i="9" s="1"/>
  <c r="R16" i="9"/>
  <c r="AA14" i="9"/>
  <c r="Z14" i="9" s="1"/>
  <c r="K14" i="9"/>
  <c r="J14" i="9" s="1"/>
  <c r="O18" i="31" l="1"/>
  <c r="S17" i="31"/>
  <c r="AA15" i="9"/>
  <c r="Z15" i="9" s="1"/>
  <c r="O30" i="85"/>
  <c r="S29" i="85"/>
  <c r="D30" i="85"/>
  <c r="H30" i="85"/>
  <c r="N29" i="85"/>
  <c r="Q28" i="85"/>
  <c r="P28" i="85" s="1"/>
  <c r="E29" i="85"/>
  <c r="Y28" i="85"/>
  <c r="AA28" i="85" s="1"/>
  <c r="Z28" i="85" s="1"/>
  <c r="I28" i="85"/>
  <c r="R29" i="85"/>
  <c r="U28" i="85"/>
  <c r="T28" i="85" s="1"/>
  <c r="AC27" i="85"/>
  <c r="K27" i="85"/>
  <c r="J27" i="85" s="1"/>
  <c r="E30" i="84"/>
  <c r="I29" i="84"/>
  <c r="Y29" i="84"/>
  <c r="X28" i="84"/>
  <c r="AA28" i="84" s="1"/>
  <c r="Z28" i="84" s="1"/>
  <c r="G28" i="84"/>
  <c r="F28" i="84" s="1"/>
  <c r="D29" i="84"/>
  <c r="N30" i="84"/>
  <c r="Q29" i="84"/>
  <c r="P29" i="84" s="1"/>
  <c r="R30" i="84"/>
  <c r="O30" i="84"/>
  <c r="S29" i="84"/>
  <c r="U29" i="84" s="1"/>
  <c r="T29" i="84" s="1"/>
  <c r="AB28" i="84"/>
  <c r="K28" i="84"/>
  <c r="J28" i="84" s="1"/>
  <c r="H29" i="84"/>
  <c r="AB29" i="83"/>
  <c r="H30" i="83"/>
  <c r="AC27" i="83"/>
  <c r="K27" i="83"/>
  <c r="J27" i="83" s="1"/>
  <c r="E29" i="83"/>
  <c r="I28" i="83"/>
  <c r="Y28" i="83"/>
  <c r="X29" i="83"/>
  <c r="G29" i="83"/>
  <c r="F29" i="83" s="1"/>
  <c r="D30" i="83"/>
  <c r="O30" i="83"/>
  <c r="S29" i="83"/>
  <c r="U29" i="83" s="1"/>
  <c r="T29" i="83" s="1"/>
  <c r="R30" i="83"/>
  <c r="N30" i="83"/>
  <c r="Q29" i="83"/>
  <c r="P29" i="83" s="1"/>
  <c r="AA28" i="83"/>
  <c r="Z28" i="83" s="1"/>
  <c r="H20" i="82"/>
  <c r="AC17" i="82"/>
  <c r="K17" i="82"/>
  <c r="J17" i="82" s="1"/>
  <c r="O20" i="82"/>
  <c r="S19" i="82"/>
  <c r="Q18" i="82"/>
  <c r="P18" i="82" s="1"/>
  <c r="N19" i="82"/>
  <c r="U18" i="82"/>
  <c r="T18" i="82" s="1"/>
  <c r="R19" i="82"/>
  <c r="AB19" i="82" s="1"/>
  <c r="D20" i="82"/>
  <c r="X19" i="82"/>
  <c r="Y18" i="82"/>
  <c r="AA18" i="82" s="1"/>
  <c r="Z18" i="82" s="1"/>
  <c r="E19" i="82"/>
  <c r="I18" i="82"/>
  <c r="N17" i="31"/>
  <c r="Q16" i="31"/>
  <c r="P16" i="31" s="1"/>
  <c r="E17" i="31"/>
  <c r="Y16" i="31"/>
  <c r="I16" i="31"/>
  <c r="AC16" i="31" s="1"/>
  <c r="D17" i="31"/>
  <c r="X16" i="31"/>
  <c r="G16" i="31"/>
  <c r="F16" i="31" s="1"/>
  <c r="R16" i="31"/>
  <c r="U15" i="31"/>
  <c r="T15" i="31" s="1"/>
  <c r="H16" i="31"/>
  <c r="AB15" i="31"/>
  <c r="AE15" i="31" s="1"/>
  <c r="AD15" i="31" s="1"/>
  <c r="K15" i="31"/>
  <c r="J15" i="31" s="1"/>
  <c r="AA15" i="31"/>
  <c r="Z15" i="31" s="1"/>
  <c r="R17" i="27"/>
  <c r="O17" i="27"/>
  <c r="S16" i="27"/>
  <c r="U16" i="27" s="1"/>
  <c r="T16" i="27" s="1"/>
  <c r="N17" i="27"/>
  <c r="Q16" i="27"/>
  <c r="P16" i="27" s="1"/>
  <c r="H17" i="27"/>
  <c r="AB16" i="27"/>
  <c r="E17" i="27"/>
  <c r="Y16" i="27"/>
  <c r="I16" i="27"/>
  <c r="D17" i="27"/>
  <c r="X16" i="27"/>
  <c r="G16" i="27"/>
  <c r="F16" i="27" s="1"/>
  <c r="AC15" i="27"/>
  <c r="AA15" i="27"/>
  <c r="Z15" i="27" s="1"/>
  <c r="R17" i="26"/>
  <c r="O17" i="26"/>
  <c r="S16" i="26"/>
  <c r="U16" i="26" s="1"/>
  <c r="T16" i="26" s="1"/>
  <c r="N17" i="26"/>
  <c r="Q16" i="26"/>
  <c r="P16" i="26" s="1"/>
  <c r="H17" i="26"/>
  <c r="AB16" i="26"/>
  <c r="E17" i="26"/>
  <c r="Y16" i="26"/>
  <c r="I16" i="26"/>
  <c r="D17" i="26"/>
  <c r="X16" i="26"/>
  <c r="G16" i="26"/>
  <c r="F16" i="26" s="1"/>
  <c r="AC15" i="26"/>
  <c r="AA15" i="26"/>
  <c r="Z15" i="26" s="1"/>
  <c r="R17" i="25"/>
  <c r="O17" i="25"/>
  <c r="S16" i="25"/>
  <c r="U16" i="25" s="1"/>
  <c r="T16" i="25" s="1"/>
  <c r="N17" i="25"/>
  <c r="Q16" i="25"/>
  <c r="P16" i="25" s="1"/>
  <c r="H17" i="25"/>
  <c r="AB16" i="25"/>
  <c r="E17" i="25"/>
  <c r="Y16" i="25"/>
  <c r="I16" i="25"/>
  <c r="D17" i="25"/>
  <c r="X16" i="25"/>
  <c r="G16" i="25"/>
  <c r="F16" i="25" s="1"/>
  <c r="AC15" i="25"/>
  <c r="AA15" i="25"/>
  <c r="Z15" i="25" s="1"/>
  <c r="R17" i="24"/>
  <c r="O17" i="24"/>
  <c r="S16" i="24"/>
  <c r="U16" i="24" s="1"/>
  <c r="T16" i="24" s="1"/>
  <c r="N17" i="24"/>
  <c r="Q16" i="24"/>
  <c r="P16" i="24" s="1"/>
  <c r="H17" i="24"/>
  <c r="AB16" i="24"/>
  <c r="E17" i="24"/>
  <c r="Y16" i="24"/>
  <c r="I16" i="24"/>
  <c r="D17" i="24"/>
  <c r="X16" i="24"/>
  <c r="G16" i="24"/>
  <c r="F16" i="24" s="1"/>
  <c r="AC15" i="24"/>
  <c r="AA15" i="24"/>
  <c r="Z15" i="24" s="1"/>
  <c r="R17" i="23"/>
  <c r="O17" i="23"/>
  <c r="S16" i="23"/>
  <c r="U16" i="23" s="1"/>
  <c r="T16" i="23" s="1"/>
  <c r="N17" i="23"/>
  <c r="Q16" i="23"/>
  <c r="P16" i="23" s="1"/>
  <c r="H17" i="23"/>
  <c r="AB16" i="23"/>
  <c r="E17" i="23"/>
  <c r="Y16" i="23"/>
  <c r="I16" i="23"/>
  <c r="D17" i="23"/>
  <c r="X16" i="23"/>
  <c r="G16" i="23"/>
  <c r="F16" i="23" s="1"/>
  <c r="AC15" i="23"/>
  <c r="AA15" i="23"/>
  <c r="Z15" i="23" s="1"/>
  <c r="R17" i="22"/>
  <c r="O17" i="22"/>
  <c r="S16" i="22"/>
  <c r="U16" i="22" s="1"/>
  <c r="T16" i="22" s="1"/>
  <c r="N17" i="22"/>
  <c r="Q16" i="22"/>
  <c r="P16" i="22" s="1"/>
  <c r="H17" i="22"/>
  <c r="AB16" i="22"/>
  <c r="E17" i="22"/>
  <c r="Y16" i="22"/>
  <c r="I16" i="22"/>
  <c r="D17" i="22"/>
  <c r="X16" i="22"/>
  <c r="G16" i="22"/>
  <c r="F16" i="22" s="1"/>
  <c r="AC15" i="22"/>
  <c r="AA15" i="22"/>
  <c r="Z15" i="22" s="1"/>
  <c r="R17" i="21"/>
  <c r="O17" i="21"/>
  <c r="S16" i="21"/>
  <c r="U16" i="21" s="1"/>
  <c r="T16" i="21" s="1"/>
  <c r="N17" i="21"/>
  <c r="Q16" i="21"/>
  <c r="P16" i="21" s="1"/>
  <c r="H17" i="21"/>
  <c r="AB16" i="21"/>
  <c r="E17" i="21"/>
  <c r="Y16" i="21"/>
  <c r="I16" i="21"/>
  <c r="D17" i="21"/>
  <c r="X16" i="21"/>
  <c r="G16" i="21"/>
  <c r="F16" i="21" s="1"/>
  <c r="AC15" i="21"/>
  <c r="AA15" i="21"/>
  <c r="Z15" i="21" s="1"/>
  <c r="R17" i="20"/>
  <c r="O17" i="20"/>
  <c r="S16" i="20"/>
  <c r="U16" i="20" s="1"/>
  <c r="T16" i="20" s="1"/>
  <c r="N17" i="20"/>
  <c r="Q16" i="20"/>
  <c r="P16" i="20" s="1"/>
  <c r="H17" i="20"/>
  <c r="AB16" i="20"/>
  <c r="E17" i="20"/>
  <c r="Y16" i="20"/>
  <c r="I16" i="20"/>
  <c r="AC16" i="20" s="1"/>
  <c r="D17" i="20"/>
  <c r="X16" i="20"/>
  <c r="G16" i="20"/>
  <c r="F16" i="20" s="1"/>
  <c r="AC15" i="20"/>
  <c r="AA15" i="20"/>
  <c r="Z15" i="20" s="1"/>
  <c r="R17" i="19"/>
  <c r="O17" i="19"/>
  <c r="S16" i="19"/>
  <c r="U16" i="19" s="1"/>
  <c r="T16" i="19" s="1"/>
  <c r="N17" i="19"/>
  <c r="Q16" i="19"/>
  <c r="P16" i="19" s="1"/>
  <c r="H17" i="19"/>
  <c r="AB16" i="19"/>
  <c r="E17" i="19"/>
  <c r="Y16" i="19"/>
  <c r="I16" i="19"/>
  <c r="D17" i="19"/>
  <c r="X16" i="19"/>
  <c r="G16" i="19"/>
  <c r="F16" i="19" s="1"/>
  <c r="AC15" i="19"/>
  <c r="AA15" i="19"/>
  <c r="Z15" i="19" s="1"/>
  <c r="R17" i="9"/>
  <c r="N17" i="9"/>
  <c r="Q16" i="9"/>
  <c r="P16" i="9" s="1"/>
  <c r="H17" i="9"/>
  <c r="AB16" i="9"/>
  <c r="D17" i="9"/>
  <c r="X16" i="9"/>
  <c r="G16" i="9"/>
  <c r="F16" i="9" s="1"/>
  <c r="S16" i="9"/>
  <c r="U16" i="9" s="1"/>
  <c r="T16" i="9" s="1"/>
  <c r="O17" i="9"/>
  <c r="Y16" i="9"/>
  <c r="I16" i="9"/>
  <c r="AC16" i="9" s="1"/>
  <c r="E17" i="9"/>
  <c r="AC15" i="9"/>
  <c r="AE15" i="9" s="1"/>
  <c r="AD15" i="9" s="1"/>
  <c r="AC16" i="26" l="1"/>
  <c r="AC16" i="24"/>
  <c r="O19" i="31"/>
  <c r="S18" i="31"/>
  <c r="AA16" i="20"/>
  <c r="Z16" i="20" s="1"/>
  <c r="AC16" i="22"/>
  <c r="AA16" i="24"/>
  <c r="Z16" i="24" s="1"/>
  <c r="AC28" i="85"/>
  <c r="K28" i="85"/>
  <c r="J28" i="85" s="1"/>
  <c r="E30" i="85"/>
  <c r="G30" i="85" s="1"/>
  <c r="F30" i="85" s="1"/>
  <c r="I29" i="85"/>
  <c r="Y29" i="85"/>
  <c r="N30" i="85"/>
  <c r="Q29" i="85"/>
  <c r="P29" i="85" s="1"/>
  <c r="X30" i="85"/>
  <c r="D31" i="85"/>
  <c r="O31" i="85"/>
  <c r="S30" i="85"/>
  <c r="X29" i="85"/>
  <c r="R30" i="85"/>
  <c r="AB30" i="85" s="1"/>
  <c r="U29" i="85"/>
  <c r="T29" i="85" s="1"/>
  <c r="H31" i="85"/>
  <c r="AB29" i="85"/>
  <c r="G29" i="85"/>
  <c r="F29" i="85" s="1"/>
  <c r="AB29" i="84"/>
  <c r="K29" i="84"/>
  <c r="J29" i="84" s="1"/>
  <c r="H30" i="84"/>
  <c r="O31" i="84"/>
  <c r="S30" i="84"/>
  <c r="R31" i="84"/>
  <c r="U30" i="84"/>
  <c r="T30" i="84" s="1"/>
  <c r="N31" i="84"/>
  <c r="Q30" i="84"/>
  <c r="P30" i="84" s="1"/>
  <c r="E31" i="84"/>
  <c r="I30" i="84"/>
  <c r="AC30" i="84" s="1"/>
  <c r="Y30" i="84"/>
  <c r="X29" i="84"/>
  <c r="AA29" i="84" s="1"/>
  <c r="Z29" i="84" s="1"/>
  <c r="G29" i="84"/>
  <c r="F29" i="84" s="1"/>
  <c r="D30" i="84"/>
  <c r="AC29" i="84"/>
  <c r="X30" i="83"/>
  <c r="D31" i="83"/>
  <c r="AC28" i="83"/>
  <c r="K28" i="83"/>
  <c r="J28" i="83" s="1"/>
  <c r="AB30" i="83"/>
  <c r="H31" i="83"/>
  <c r="N31" i="83"/>
  <c r="Q30" i="83"/>
  <c r="P30" i="83" s="1"/>
  <c r="R31" i="83"/>
  <c r="O31" i="83"/>
  <c r="S30" i="83"/>
  <c r="U30" i="83" s="1"/>
  <c r="T30" i="83" s="1"/>
  <c r="E30" i="83"/>
  <c r="I29" i="83"/>
  <c r="Y29" i="83"/>
  <c r="AA29" i="83" s="1"/>
  <c r="Z29" i="83" s="1"/>
  <c r="Y19" i="82"/>
  <c r="E20" i="82"/>
  <c r="I19" i="82"/>
  <c r="D21" i="82"/>
  <c r="G20" i="82"/>
  <c r="F20" i="82" s="1"/>
  <c r="O21" i="82"/>
  <c r="S20" i="82"/>
  <c r="G19" i="82"/>
  <c r="F19" i="82" s="1"/>
  <c r="AC18" i="82"/>
  <c r="K18" i="82"/>
  <c r="J18" i="82" s="1"/>
  <c r="U19" i="82"/>
  <c r="T19" i="82" s="1"/>
  <c r="R20" i="82"/>
  <c r="Q19" i="82"/>
  <c r="P19" i="82" s="1"/>
  <c r="N20" i="82"/>
  <c r="H21" i="82"/>
  <c r="AB20" i="82"/>
  <c r="AA19" i="82"/>
  <c r="Z19" i="82" s="1"/>
  <c r="AA16" i="31"/>
  <c r="Z16" i="31" s="1"/>
  <c r="AA16" i="19"/>
  <c r="Z16" i="19" s="1"/>
  <c r="AC16" i="19"/>
  <c r="AA16" i="21"/>
  <c r="Z16" i="21" s="1"/>
  <c r="AC16" i="21"/>
  <c r="AA16" i="23"/>
  <c r="Z16" i="23" s="1"/>
  <c r="AC16" i="23"/>
  <c r="AA16" i="25"/>
  <c r="Z16" i="25" s="1"/>
  <c r="AC16" i="25"/>
  <c r="AA16" i="27"/>
  <c r="Z16" i="27" s="1"/>
  <c r="AC16" i="27"/>
  <c r="AA16" i="22"/>
  <c r="Z16" i="22" s="1"/>
  <c r="AA16" i="26"/>
  <c r="Z16" i="26" s="1"/>
  <c r="H17" i="31"/>
  <c r="AB16" i="31"/>
  <c r="AE16" i="31" s="1"/>
  <c r="AD16" i="31" s="1"/>
  <c r="K16" i="31"/>
  <c r="J16" i="31" s="1"/>
  <c r="R17" i="31"/>
  <c r="U16" i="31"/>
  <c r="T16" i="31" s="1"/>
  <c r="D18" i="31"/>
  <c r="X17" i="31"/>
  <c r="G17" i="31"/>
  <c r="F17" i="31" s="1"/>
  <c r="E18" i="31"/>
  <c r="Y17" i="31"/>
  <c r="I17" i="31"/>
  <c r="AC17" i="31" s="1"/>
  <c r="N18" i="31"/>
  <c r="Q17" i="31"/>
  <c r="P17" i="31" s="1"/>
  <c r="D18" i="27"/>
  <c r="X17" i="27"/>
  <c r="G17" i="27"/>
  <c r="F17" i="27" s="1"/>
  <c r="E18" i="27"/>
  <c r="Y17" i="27"/>
  <c r="I17" i="27"/>
  <c r="K17" i="27" s="1"/>
  <c r="J17" i="27" s="1"/>
  <c r="H18" i="27"/>
  <c r="AB17" i="27"/>
  <c r="N18" i="27"/>
  <c r="Q17" i="27"/>
  <c r="P17" i="27" s="1"/>
  <c r="O18" i="27"/>
  <c r="S17" i="27"/>
  <c r="R18" i="27"/>
  <c r="U17" i="27"/>
  <c r="T17" i="27" s="1"/>
  <c r="K16" i="27"/>
  <c r="J16" i="27" s="1"/>
  <c r="D18" i="26"/>
  <c r="X17" i="26"/>
  <c r="G17" i="26"/>
  <c r="F17" i="26" s="1"/>
  <c r="E18" i="26"/>
  <c r="Y17" i="26"/>
  <c r="I17" i="26"/>
  <c r="K17" i="26" s="1"/>
  <c r="J17" i="26" s="1"/>
  <c r="H18" i="26"/>
  <c r="AB17" i="26"/>
  <c r="N18" i="26"/>
  <c r="Q17" i="26"/>
  <c r="P17" i="26" s="1"/>
  <c r="O18" i="26"/>
  <c r="S17" i="26"/>
  <c r="R18" i="26"/>
  <c r="U17" i="26"/>
  <c r="T17" i="26" s="1"/>
  <c r="K16" i="26"/>
  <c r="J16" i="26" s="1"/>
  <c r="D18" i="25"/>
  <c r="X17" i="25"/>
  <c r="G17" i="25"/>
  <c r="F17" i="25" s="1"/>
  <c r="E18" i="25"/>
  <c r="Y17" i="25"/>
  <c r="I17" i="25"/>
  <c r="K17" i="25" s="1"/>
  <c r="J17" i="25" s="1"/>
  <c r="H18" i="25"/>
  <c r="AB17" i="25"/>
  <c r="N18" i="25"/>
  <c r="Q17" i="25"/>
  <c r="P17" i="25" s="1"/>
  <c r="O18" i="25"/>
  <c r="S17" i="25"/>
  <c r="R18" i="25"/>
  <c r="U17" i="25"/>
  <c r="T17" i="25" s="1"/>
  <c r="K16" i="25"/>
  <c r="J16" i="25" s="1"/>
  <c r="D18" i="24"/>
  <c r="X17" i="24"/>
  <c r="G17" i="24"/>
  <c r="F17" i="24" s="1"/>
  <c r="E18" i="24"/>
  <c r="Y17" i="24"/>
  <c r="I17" i="24"/>
  <c r="K17" i="24" s="1"/>
  <c r="J17" i="24" s="1"/>
  <c r="H18" i="24"/>
  <c r="AB17" i="24"/>
  <c r="N18" i="24"/>
  <c r="Q17" i="24"/>
  <c r="P17" i="24" s="1"/>
  <c r="O18" i="24"/>
  <c r="S17" i="24"/>
  <c r="R18" i="24"/>
  <c r="U17" i="24"/>
  <c r="T17" i="24" s="1"/>
  <c r="K16" i="24"/>
  <c r="J16" i="24" s="1"/>
  <c r="D18" i="23"/>
  <c r="X17" i="23"/>
  <c r="G17" i="23"/>
  <c r="F17" i="23" s="1"/>
  <c r="E18" i="23"/>
  <c r="Y17" i="23"/>
  <c r="I17" i="23"/>
  <c r="K17" i="23" s="1"/>
  <c r="J17" i="23" s="1"/>
  <c r="H18" i="23"/>
  <c r="AB17" i="23"/>
  <c r="N18" i="23"/>
  <c r="Q17" i="23"/>
  <c r="P17" i="23" s="1"/>
  <c r="O18" i="23"/>
  <c r="S17" i="23"/>
  <c r="R18" i="23"/>
  <c r="U17" i="23"/>
  <c r="T17" i="23" s="1"/>
  <c r="K16" i="23"/>
  <c r="J16" i="23" s="1"/>
  <c r="D18" i="22"/>
  <c r="X17" i="22"/>
  <c r="G17" i="22"/>
  <c r="F17" i="22" s="1"/>
  <c r="E18" i="22"/>
  <c r="Y17" i="22"/>
  <c r="I17" i="22"/>
  <c r="K17" i="22" s="1"/>
  <c r="J17" i="22" s="1"/>
  <c r="H18" i="22"/>
  <c r="AB17" i="22"/>
  <c r="N18" i="22"/>
  <c r="Q17" i="22"/>
  <c r="P17" i="22" s="1"/>
  <c r="O18" i="22"/>
  <c r="S17" i="22"/>
  <c r="R18" i="22"/>
  <c r="U17" i="22"/>
  <c r="T17" i="22" s="1"/>
  <c r="K16" i="22"/>
  <c r="J16" i="22" s="1"/>
  <c r="D18" i="21"/>
  <c r="X17" i="21"/>
  <c r="G17" i="21"/>
  <c r="F17" i="21" s="1"/>
  <c r="E18" i="21"/>
  <c r="Y17" i="21"/>
  <c r="I17" i="21"/>
  <c r="K17" i="21" s="1"/>
  <c r="J17" i="21" s="1"/>
  <c r="H18" i="21"/>
  <c r="AB17" i="21"/>
  <c r="N18" i="21"/>
  <c r="Q17" i="21"/>
  <c r="P17" i="21" s="1"/>
  <c r="O18" i="21"/>
  <c r="S17" i="21"/>
  <c r="R18" i="21"/>
  <c r="U17" i="21"/>
  <c r="T17" i="21" s="1"/>
  <c r="K16" i="21"/>
  <c r="J16" i="21" s="1"/>
  <c r="D18" i="20"/>
  <c r="X17" i="20"/>
  <c r="G17" i="20"/>
  <c r="F17" i="20" s="1"/>
  <c r="E18" i="20"/>
  <c r="Y17" i="20"/>
  <c r="I17" i="20"/>
  <c r="K17" i="20" s="1"/>
  <c r="J17" i="20" s="1"/>
  <c r="H18" i="20"/>
  <c r="AB17" i="20"/>
  <c r="N18" i="20"/>
  <c r="Q17" i="20"/>
  <c r="P17" i="20" s="1"/>
  <c r="O18" i="20"/>
  <c r="S17" i="20"/>
  <c r="R18" i="20"/>
  <c r="U17" i="20"/>
  <c r="T17" i="20" s="1"/>
  <c r="K16" i="20"/>
  <c r="J16" i="20" s="1"/>
  <c r="D18" i="19"/>
  <c r="X17" i="19"/>
  <c r="G17" i="19"/>
  <c r="F17" i="19" s="1"/>
  <c r="E18" i="19"/>
  <c r="Y17" i="19"/>
  <c r="I17" i="19"/>
  <c r="K17" i="19" s="1"/>
  <c r="J17" i="19" s="1"/>
  <c r="H18" i="19"/>
  <c r="AB17" i="19"/>
  <c r="N18" i="19"/>
  <c r="Q17" i="19"/>
  <c r="P17" i="19" s="1"/>
  <c r="O18" i="19"/>
  <c r="S17" i="19"/>
  <c r="R18" i="19"/>
  <c r="U17" i="19"/>
  <c r="T17" i="19" s="1"/>
  <c r="K16" i="19"/>
  <c r="J16" i="19" s="1"/>
  <c r="Y17" i="9"/>
  <c r="I17" i="9"/>
  <c r="E18" i="9"/>
  <c r="S17" i="9"/>
  <c r="O18" i="9"/>
  <c r="D18" i="9"/>
  <c r="X17" i="9"/>
  <c r="AA17" i="9" s="1"/>
  <c r="Z17" i="9" s="1"/>
  <c r="G17" i="9"/>
  <c r="F17" i="9" s="1"/>
  <c r="H18" i="9"/>
  <c r="AB17" i="9"/>
  <c r="K17" i="9"/>
  <c r="J17" i="9" s="1"/>
  <c r="N18" i="9"/>
  <c r="Q17" i="9"/>
  <c r="P17" i="9" s="1"/>
  <c r="R18" i="9"/>
  <c r="U17" i="9"/>
  <c r="T17" i="9" s="1"/>
  <c r="AA16" i="9"/>
  <c r="Z16" i="9" s="1"/>
  <c r="K16" i="9"/>
  <c r="J16" i="9" s="1"/>
  <c r="AE16" i="9"/>
  <c r="AD16" i="9" s="1"/>
  <c r="AA29" i="85" l="1"/>
  <c r="Z29" i="85" s="1"/>
  <c r="O20" i="31"/>
  <c r="S19" i="31"/>
  <c r="O32" i="85"/>
  <c r="S31" i="85"/>
  <c r="E31" i="85"/>
  <c r="G31" i="85" s="1"/>
  <c r="F31" i="85" s="1"/>
  <c r="I30" i="85"/>
  <c r="Y30" i="85"/>
  <c r="AA30" i="85" s="1"/>
  <c r="Z30" i="85" s="1"/>
  <c r="H32" i="85"/>
  <c r="R31" i="85"/>
  <c r="U30" i="85"/>
  <c r="T30" i="85" s="1"/>
  <c r="X31" i="85"/>
  <c r="D32" i="85"/>
  <c r="N31" i="85"/>
  <c r="Q30" i="85"/>
  <c r="P30" i="85" s="1"/>
  <c r="AC29" i="85"/>
  <c r="K29" i="85"/>
  <c r="J29" i="85" s="1"/>
  <c r="X30" i="84"/>
  <c r="AA30" i="84" s="1"/>
  <c r="Z30" i="84" s="1"/>
  <c r="G30" i="84"/>
  <c r="F30" i="84" s="1"/>
  <c r="D31" i="84"/>
  <c r="AB30" i="84"/>
  <c r="K30" i="84"/>
  <c r="J30" i="84" s="1"/>
  <c r="H31" i="84"/>
  <c r="E32" i="84"/>
  <c r="I31" i="84"/>
  <c r="Y31" i="84"/>
  <c r="N32" i="84"/>
  <c r="Q31" i="84"/>
  <c r="P31" i="84" s="1"/>
  <c r="R32" i="84"/>
  <c r="O32" i="84"/>
  <c r="S31" i="84"/>
  <c r="U31" i="84" s="1"/>
  <c r="T31" i="84" s="1"/>
  <c r="E31" i="83"/>
  <c r="I30" i="83"/>
  <c r="Y30" i="83"/>
  <c r="AA30" i="83" s="1"/>
  <c r="Z30" i="83" s="1"/>
  <c r="O32" i="83"/>
  <c r="S31" i="83"/>
  <c r="R32" i="83"/>
  <c r="U31" i="83"/>
  <c r="T31" i="83" s="1"/>
  <c r="N32" i="83"/>
  <c r="Q31" i="83"/>
  <c r="P31" i="83" s="1"/>
  <c r="X31" i="83"/>
  <c r="G31" i="83"/>
  <c r="F31" i="83" s="1"/>
  <c r="D32" i="83"/>
  <c r="AC29" i="83"/>
  <c r="K29" i="83"/>
  <c r="J29" i="83" s="1"/>
  <c r="AB31" i="83"/>
  <c r="H32" i="83"/>
  <c r="G30" i="83"/>
  <c r="F30" i="83" s="1"/>
  <c r="Q20" i="82"/>
  <c r="P20" i="82" s="1"/>
  <c r="N21" i="82"/>
  <c r="X21" i="82" s="1"/>
  <c r="U20" i="82"/>
  <c r="T20" i="82" s="1"/>
  <c r="R21" i="82"/>
  <c r="O22" i="82"/>
  <c r="S21" i="82"/>
  <c r="AC19" i="82"/>
  <c r="K19" i="82"/>
  <c r="J19" i="82" s="1"/>
  <c r="X20" i="82"/>
  <c r="H22" i="82"/>
  <c r="AB21" i="82"/>
  <c r="D22" i="82"/>
  <c r="Y20" i="82"/>
  <c r="E21" i="82"/>
  <c r="I20" i="82"/>
  <c r="N19" i="31"/>
  <c r="Q18" i="31"/>
  <c r="P18" i="31" s="1"/>
  <c r="E19" i="31"/>
  <c r="Y18" i="31"/>
  <c r="I18" i="31"/>
  <c r="AC18" i="31" s="1"/>
  <c r="D19" i="31"/>
  <c r="X18" i="31"/>
  <c r="G18" i="31"/>
  <c r="F18" i="31" s="1"/>
  <c r="R18" i="31"/>
  <c r="U17" i="31"/>
  <c r="T17" i="31" s="1"/>
  <c r="H18" i="31"/>
  <c r="AB17" i="31"/>
  <c r="AE17" i="31" s="1"/>
  <c r="AD17" i="31" s="1"/>
  <c r="K17" i="31"/>
  <c r="J17" i="31" s="1"/>
  <c r="AA17" i="31"/>
  <c r="Z17" i="31" s="1"/>
  <c r="R19" i="27"/>
  <c r="O19" i="27"/>
  <c r="S18" i="27"/>
  <c r="U18" i="27" s="1"/>
  <c r="T18" i="27" s="1"/>
  <c r="N19" i="27"/>
  <c r="Q18" i="27"/>
  <c r="P18" i="27" s="1"/>
  <c r="H19" i="27"/>
  <c r="AB18" i="27"/>
  <c r="E19" i="27"/>
  <c r="Y18" i="27"/>
  <c r="I18" i="27"/>
  <c r="D19" i="27"/>
  <c r="X18" i="27"/>
  <c r="G18" i="27"/>
  <c r="F18" i="27" s="1"/>
  <c r="AC17" i="27"/>
  <c r="AA17" i="27"/>
  <c r="Z17" i="27" s="1"/>
  <c r="R19" i="26"/>
  <c r="O19" i="26"/>
  <c r="S18" i="26"/>
  <c r="U18" i="26" s="1"/>
  <c r="T18" i="26" s="1"/>
  <c r="N19" i="26"/>
  <c r="Q18" i="26"/>
  <c r="P18" i="26" s="1"/>
  <c r="H19" i="26"/>
  <c r="AB18" i="26"/>
  <c r="E19" i="26"/>
  <c r="Y18" i="26"/>
  <c r="I18" i="26"/>
  <c r="AC18" i="26" s="1"/>
  <c r="D19" i="26"/>
  <c r="X18" i="26"/>
  <c r="G18" i="26"/>
  <c r="F18" i="26" s="1"/>
  <c r="AC17" i="26"/>
  <c r="AA17" i="26"/>
  <c r="Z17" i="26" s="1"/>
  <c r="R19" i="25"/>
  <c r="O19" i="25"/>
  <c r="S18" i="25"/>
  <c r="U18" i="25" s="1"/>
  <c r="T18" i="25" s="1"/>
  <c r="N19" i="25"/>
  <c r="Q18" i="25"/>
  <c r="P18" i="25" s="1"/>
  <c r="H19" i="25"/>
  <c r="AB18" i="25"/>
  <c r="E19" i="25"/>
  <c r="Y18" i="25"/>
  <c r="I18" i="25"/>
  <c r="D19" i="25"/>
  <c r="X18" i="25"/>
  <c r="G18" i="25"/>
  <c r="F18" i="25" s="1"/>
  <c r="AC17" i="25"/>
  <c r="AA17" i="25"/>
  <c r="Z17" i="25" s="1"/>
  <c r="R19" i="24"/>
  <c r="O19" i="24"/>
  <c r="S18" i="24"/>
  <c r="U18" i="24" s="1"/>
  <c r="T18" i="24" s="1"/>
  <c r="N19" i="24"/>
  <c r="Q18" i="24"/>
  <c r="P18" i="24" s="1"/>
  <c r="H19" i="24"/>
  <c r="AB18" i="24"/>
  <c r="E19" i="24"/>
  <c r="Y18" i="24"/>
  <c r="I18" i="24"/>
  <c r="D19" i="24"/>
  <c r="X18" i="24"/>
  <c r="AA18" i="24" s="1"/>
  <c r="Z18" i="24" s="1"/>
  <c r="G18" i="24"/>
  <c r="F18" i="24" s="1"/>
  <c r="AC17" i="24"/>
  <c r="AA17" i="24"/>
  <c r="Z17" i="24" s="1"/>
  <c r="R19" i="23"/>
  <c r="O19" i="23"/>
  <c r="S18" i="23"/>
  <c r="U18" i="23" s="1"/>
  <c r="T18" i="23" s="1"/>
  <c r="N19" i="23"/>
  <c r="Q18" i="23"/>
  <c r="P18" i="23" s="1"/>
  <c r="H19" i="23"/>
  <c r="AB18" i="23"/>
  <c r="E19" i="23"/>
  <c r="Y18" i="23"/>
  <c r="I18" i="23"/>
  <c r="D19" i="23"/>
  <c r="X18" i="23"/>
  <c r="G18" i="23"/>
  <c r="F18" i="23" s="1"/>
  <c r="AC17" i="23"/>
  <c r="AA17" i="23"/>
  <c r="Z17" i="23" s="1"/>
  <c r="R19" i="22"/>
  <c r="O19" i="22"/>
  <c r="S18" i="22"/>
  <c r="U18" i="22" s="1"/>
  <c r="T18" i="22" s="1"/>
  <c r="N19" i="22"/>
  <c r="Q18" i="22"/>
  <c r="P18" i="22" s="1"/>
  <c r="H19" i="22"/>
  <c r="AB18" i="22"/>
  <c r="E19" i="22"/>
  <c r="Y18" i="22"/>
  <c r="I18" i="22"/>
  <c r="AC18" i="22" s="1"/>
  <c r="D19" i="22"/>
  <c r="X18" i="22"/>
  <c r="G18" i="22"/>
  <c r="F18" i="22" s="1"/>
  <c r="AC17" i="22"/>
  <c r="AA17" i="22"/>
  <c r="Z17" i="22" s="1"/>
  <c r="R19" i="21"/>
  <c r="O19" i="21"/>
  <c r="S18" i="21"/>
  <c r="U18" i="21" s="1"/>
  <c r="T18" i="21" s="1"/>
  <c r="N19" i="21"/>
  <c r="Q18" i="21"/>
  <c r="P18" i="21" s="1"/>
  <c r="H19" i="21"/>
  <c r="AB18" i="21"/>
  <c r="E19" i="21"/>
  <c r="Y18" i="21"/>
  <c r="I18" i="21"/>
  <c r="D19" i="21"/>
  <c r="X18" i="21"/>
  <c r="G18" i="21"/>
  <c r="F18" i="21" s="1"/>
  <c r="AC17" i="21"/>
  <c r="AA17" i="21"/>
  <c r="Z17" i="21" s="1"/>
  <c r="R19" i="20"/>
  <c r="O19" i="20"/>
  <c r="S18" i="20"/>
  <c r="U18" i="20" s="1"/>
  <c r="T18" i="20" s="1"/>
  <c r="N19" i="20"/>
  <c r="Q18" i="20"/>
  <c r="P18" i="20" s="1"/>
  <c r="H19" i="20"/>
  <c r="AB18" i="20"/>
  <c r="E19" i="20"/>
  <c r="Y18" i="20"/>
  <c r="I18" i="20"/>
  <c r="D19" i="20"/>
  <c r="X18" i="20"/>
  <c r="AA18" i="20" s="1"/>
  <c r="Z18" i="20" s="1"/>
  <c r="G18" i="20"/>
  <c r="F18" i="20" s="1"/>
  <c r="AC17" i="20"/>
  <c r="AA17" i="20"/>
  <c r="Z17" i="20" s="1"/>
  <c r="R19" i="19"/>
  <c r="O19" i="19"/>
  <c r="S18" i="19"/>
  <c r="U18" i="19" s="1"/>
  <c r="T18" i="19" s="1"/>
  <c r="N19" i="19"/>
  <c r="Q18" i="19"/>
  <c r="P18" i="19" s="1"/>
  <c r="H19" i="19"/>
  <c r="AB18" i="19"/>
  <c r="E19" i="19"/>
  <c r="Y18" i="19"/>
  <c r="I18" i="19"/>
  <c r="D19" i="19"/>
  <c r="X18" i="19"/>
  <c r="G18" i="19"/>
  <c r="F18" i="19" s="1"/>
  <c r="AC17" i="19"/>
  <c r="AA17" i="19"/>
  <c r="Z17" i="19" s="1"/>
  <c r="R19" i="9"/>
  <c r="N19" i="9"/>
  <c r="Q18" i="9"/>
  <c r="P18" i="9" s="1"/>
  <c r="H19" i="9"/>
  <c r="AB18" i="9"/>
  <c r="D19" i="9"/>
  <c r="X18" i="9"/>
  <c r="G18" i="9"/>
  <c r="F18" i="9" s="1"/>
  <c r="S18" i="9"/>
  <c r="U18" i="9" s="1"/>
  <c r="T18" i="9" s="1"/>
  <c r="O19" i="9"/>
  <c r="Y18" i="9"/>
  <c r="I18" i="9"/>
  <c r="E19" i="9"/>
  <c r="AC17" i="9"/>
  <c r="AE17" i="9" s="1"/>
  <c r="AD17" i="9" s="1"/>
  <c r="O21" i="31" l="1"/>
  <c r="S20" i="31"/>
  <c r="AC18" i="9"/>
  <c r="AE18" i="9" s="1"/>
  <c r="AD18" i="9" s="1"/>
  <c r="AC18" i="20"/>
  <c r="AA18" i="22"/>
  <c r="Z18" i="22" s="1"/>
  <c r="AC18" i="24"/>
  <c r="AA18" i="26"/>
  <c r="Z18" i="26" s="1"/>
  <c r="AC31" i="84"/>
  <c r="D33" i="85"/>
  <c r="R32" i="85"/>
  <c r="U31" i="85"/>
  <c r="T31" i="85" s="1"/>
  <c r="E32" i="85"/>
  <c r="I31" i="85"/>
  <c r="Y31" i="85"/>
  <c r="AA31" i="85" s="1"/>
  <c r="Z31" i="85" s="1"/>
  <c r="O33" i="85"/>
  <c r="S32" i="85"/>
  <c r="N32" i="85"/>
  <c r="X32" i="85" s="1"/>
  <c r="Q31" i="85"/>
  <c r="P31" i="85" s="1"/>
  <c r="AB32" i="85"/>
  <c r="H33" i="85"/>
  <c r="AC30" i="85"/>
  <c r="K30" i="85"/>
  <c r="J30" i="85" s="1"/>
  <c r="AB31" i="85"/>
  <c r="E33" i="84"/>
  <c r="I32" i="84"/>
  <c r="Y32" i="84"/>
  <c r="X31" i="84"/>
  <c r="AA31" i="84" s="1"/>
  <c r="Z31" i="84" s="1"/>
  <c r="G31" i="84"/>
  <c r="F31" i="84" s="1"/>
  <c r="D32" i="84"/>
  <c r="O33" i="84"/>
  <c r="S32" i="84"/>
  <c r="U32" i="84" s="1"/>
  <c r="T32" i="84" s="1"/>
  <c r="R33" i="84"/>
  <c r="N33" i="84"/>
  <c r="Q32" i="84"/>
  <c r="P32" i="84" s="1"/>
  <c r="AB31" i="84"/>
  <c r="K31" i="84"/>
  <c r="J31" i="84" s="1"/>
  <c r="H32" i="84"/>
  <c r="AB32" i="83"/>
  <c r="H33" i="83"/>
  <c r="E32" i="83"/>
  <c r="I31" i="83"/>
  <c r="Y31" i="83"/>
  <c r="AA31" i="83" s="1"/>
  <c r="Z31" i="83" s="1"/>
  <c r="X32" i="83"/>
  <c r="G32" i="83"/>
  <c r="F32" i="83" s="1"/>
  <c r="D33" i="83"/>
  <c r="N33" i="83"/>
  <c r="Q32" i="83"/>
  <c r="P32" i="83" s="1"/>
  <c r="R33" i="83"/>
  <c r="O33" i="83"/>
  <c r="S32" i="83"/>
  <c r="U32" i="83" s="1"/>
  <c r="T32" i="83" s="1"/>
  <c r="AC30" i="83"/>
  <c r="K30" i="83"/>
  <c r="J30" i="83" s="1"/>
  <c r="Y21" i="82"/>
  <c r="AA21" i="82" s="1"/>
  <c r="Z21" i="82" s="1"/>
  <c r="E22" i="82"/>
  <c r="G22" i="82" s="1"/>
  <c r="F22" i="82" s="1"/>
  <c r="I21" i="82"/>
  <c r="D23" i="82"/>
  <c r="O23" i="82"/>
  <c r="S22" i="82"/>
  <c r="G21" i="82"/>
  <c r="F21" i="82" s="1"/>
  <c r="AA20" i="82"/>
  <c r="Z20" i="82" s="1"/>
  <c r="AC20" i="82"/>
  <c r="K20" i="82"/>
  <c r="J20" i="82" s="1"/>
  <c r="H23" i="82"/>
  <c r="AB22" i="82"/>
  <c r="U21" i="82"/>
  <c r="T21" i="82" s="1"/>
  <c r="R22" i="82"/>
  <c r="Q21" i="82"/>
  <c r="P21" i="82" s="1"/>
  <c r="N22" i="82"/>
  <c r="AA18" i="31"/>
  <c r="Z18" i="31" s="1"/>
  <c r="AA18" i="19"/>
  <c r="Z18" i="19" s="1"/>
  <c r="AC18" i="19"/>
  <c r="AA18" i="21"/>
  <c r="Z18" i="21" s="1"/>
  <c r="AC18" i="21"/>
  <c r="AA18" i="23"/>
  <c r="Z18" i="23" s="1"/>
  <c r="AC18" i="23"/>
  <c r="AA18" i="25"/>
  <c r="Z18" i="25" s="1"/>
  <c r="AC18" i="25"/>
  <c r="AA18" i="27"/>
  <c r="Z18" i="27" s="1"/>
  <c r="AC18" i="27"/>
  <c r="H19" i="31"/>
  <c r="AB18" i="31"/>
  <c r="AE18" i="31" s="1"/>
  <c r="AD18" i="31" s="1"/>
  <c r="K18" i="31"/>
  <c r="J18" i="31" s="1"/>
  <c r="R19" i="31"/>
  <c r="U18" i="31"/>
  <c r="T18" i="31" s="1"/>
  <c r="D20" i="31"/>
  <c r="X19" i="31"/>
  <c r="G19" i="31"/>
  <c r="F19" i="31" s="1"/>
  <c r="E20" i="31"/>
  <c r="Y19" i="31"/>
  <c r="I19" i="31"/>
  <c r="AC19" i="31" s="1"/>
  <c r="N20" i="31"/>
  <c r="Q19" i="31"/>
  <c r="P19" i="31" s="1"/>
  <c r="D20" i="27"/>
  <c r="X19" i="27"/>
  <c r="G19" i="27"/>
  <c r="F19" i="27" s="1"/>
  <c r="E20" i="27"/>
  <c r="Y19" i="27"/>
  <c r="I19" i="27"/>
  <c r="K19" i="27" s="1"/>
  <c r="J19" i="27" s="1"/>
  <c r="H20" i="27"/>
  <c r="AB19" i="27"/>
  <c r="N20" i="27"/>
  <c r="Q19" i="27"/>
  <c r="P19" i="27" s="1"/>
  <c r="O20" i="27"/>
  <c r="S19" i="27"/>
  <c r="U19" i="27" s="1"/>
  <c r="T19" i="27" s="1"/>
  <c r="R20" i="27"/>
  <c r="K18" i="27"/>
  <c r="J18" i="27" s="1"/>
  <c r="D20" i="26"/>
  <c r="X19" i="26"/>
  <c r="G19" i="26"/>
  <c r="F19" i="26" s="1"/>
  <c r="E20" i="26"/>
  <c r="Y19" i="26"/>
  <c r="I19" i="26"/>
  <c r="K19" i="26" s="1"/>
  <c r="J19" i="26" s="1"/>
  <c r="H20" i="26"/>
  <c r="AB19" i="26"/>
  <c r="N20" i="26"/>
  <c r="Q19" i="26"/>
  <c r="P19" i="26" s="1"/>
  <c r="O20" i="26"/>
  <c r="S19" i="26"/>
  <c r="U19" i="26" s="1"/>
  <c r="T19" i="26" s="1"/>
  <c r="R20" i="26"/>
  <c r="K18" i="26"/>
  <c r="J18" i="26" s="1"/>
  <c r="D20" i="25"/>
  <c r="X19" i="25"/>
  <c r="G19" i="25"/>
  <c r="F19" i="25" s="1"/>
  <c r="E20" i="25"/>
  <c r="Y19" i="25"/>
  <c r="I19" i="25"/>
  <c r="K19" i="25" s="1"/>
  <c r="J19" i="25" s="1"/>
  <c r="H20" i="25"/>
  <c r="AB19" i="25"/>
  <c r="N20" i="25"/>
  <c r="Q19" i="25"/>
  <c r="P19" i="25" s="1"/>
  <c r="O20" i="25"/>
  <c r="S19" i="25"/>
  <c r="U19" i="25" s="1"/>
  <c r="T19" i="25" s="1"/>
  <c r="R20" i="25"/>
  <c r="K18" i="25"/>
  <c r="J18" i="25" s="1"/>
  <c r="D20" i="24"/>
  <c r="X19" i="24"/>
  <c r="G19" i="24"/>
  <c r="F19" i="24" s="1"/>
  <c r="E20" i="24"/>
  <c r="Y19" i="24"/>
  <c r="I19" i="24"/>
  <c r="K19" i="24" s="1"/>
  <c r="J19" i="24" s="1"/>
  <c r="H20" i="24"/>
  <c r="AB19" i="24"/>
  <c r="N20" i="24"/>
  <c r="Q19" i="24"/>
  <c r="P19" i="24" s="1"/>
  <c r="O20" i="24"/>
  <c r="S19" i="24"/>
  <c r="R20" i="24"/>
  <c r="U19" i="24"/>
  <c r="T19" i="24" s="1"/>
  <c r="K18" i="24"/>
  <c r="J18" i="24" s="1"/>
  <c r="D20" i="23"/>
  <c r="X19" i="23"/>
  <c r="G19" i="23"/>
  <c r="F19" i="23" s="1"/>
  <c r="E20" i="23"/>
  <c r="Y19" i="23"/>
  <c r="I19" i="23"/>
  <c r="K19" i="23" s="1"/>
  <c r="J19" i="23" s="1"/>
  <c r="H20" i="23"/>
  <c r="AB19" i="23"/>
  <c r="N20" i="23"/>
  <c r="Q19" i="23"/>
  <c r="P19" i="23" s="1"/>
  <c r="O20" i="23"/>
  <c r="S19" i="23"/>
  <c r="R20" i="23"/>
  <c r="U19" i="23"/>
  <c r="T19" i="23" s="1"/>
  <c r="K18" i="23"/>
  <c r="J18" i="23" s="1"/>
  <c r="D20" i="22"/>
  <c r="X19" i="22"/>
  <c r="G19" i="22"/>
  <c r="F19" i="22" s="1"/>
  <c r="E20" i="22"/>
  <c r="Y19" i="22"/>
  <c r="I19" i="22"/>
  <c r="K19" i="22" s="1"/>
  <c r="J19" i="22" s="1"/>
  <c r="H20" i="22"/>
  <c r="AB19" i="22"/>
  <c r="N20" i="22"/>
  <c r="Q19" i="22"/>
  <c r="P19" i="22" s="1"/>
  <c r="O20" i="22"/>
  <c r="S19" i="22"/>
  <c r="U19" i="22" s="1"/>
  <c r="T19" i="22" s="1"/>
  <c r="R20" i="22"/>
  <c r="K18" i="22"/>
  <c r="J18" i="22" s="1"/>
  <c r="D20" i="21"/>
  <c r="X19" i="21"/>
  <c r="G19" i="21"/>
  <c r="F19" i="21" s="1"/>
  <c r="E20" i="21"/>
  <c r="Y19" i="21"/>
  <c r="I19" i="21"/>
  <c r="K19" i="21" s="1"/>
  <c r="J19" i="21" s="1"/>
  <c r="H20" i="21"/>
  <c r="AB19" i="21"/>
  <c r="N20" i="21"/>
  <c r="Q19" i="21"/>
  <c r="P19" i="21" s="1"/>
  <c r="O20" i="21"/>
  <c r="S19" i="21"/>
  <c r="U19" i="21" s="1"/>
  <c r="T19" i="21" s="1"/>
  <c r="R20" i="21"/>
  <c r="K18" i="21"/>
  <c r="J18" i="21" s="1"/>
  <c r="D20" i="20"/>
  <c r="X19" i="20"/>
  <c r="G19" i="20"/>
  <c r="F19" i="20" s="1"/>
  <c r="E20" i="20"/>
  <c r="Y19" i="20"/>
  <c r="I19" i="20"/>
  <c r="K19" i="20" s="1"/>
  <c r="J19" i="20" s="1"/>
  <c r="H20" i="20"/>
  <c r="AB19" i="20"/>
  <c r="N20" i="20"/>
  <c r="Q19" i="20"/>
  <c r="P19" i="20" s="1"/>
  <c r="O20" i="20"/>
  <c r="S19" i="20"/>
  <c r="U19" i="20" s="1"/>
  <c r="T19" i="20" s="1"/>
  <c r="R20" i="20"/>
  <c r="K18" i="20"/>
  <c r="J18" i="20" s="1"/>
  <c r="D20" i="19"/>
  <c r="X19" i="19"/>
  <c r="G19" i="19"/>
  <c r="F19" i="19" s="1"/>
  <c r="E20" i="19"/>
  <c r="Y19" i="19"/>
  <c r="I19" i="19"/>
  <c r="K19" i="19" s="1"/>
  <c r="J19" i="19" s="1"/>
  <c r="H20" i="19"/>
  <c r="AB19" i="19"/>
  <c r="N20" i="19"/>
  <c r="Q19" i="19"/>
  <c r="P19" i="19" s="1"/>
  <c r="O20" i="19"/>
  <c r="S19" i="19"/>
  <c r="U19" i="19" s="1"/>
  <c r="T19" i="19" s="1"/>
  <c r="R20" i="19"/>
  <c r="K18" i="19"/>
  <c r="J18" i="19" s="1"/>
  <c r="Y19" i="9"/>
  <c r="I19" i="9"/>
  <c r="K19" i="9" s="1"/>
  <c r="J19" i="9" s="1"/>
  <c r="E20" i="9"/>
  <c r="S19" i="9"/>
  <c r="U19" i="9" s="1"/>
  <c r="T19" i="9" s="1"/>
  <c r="O20" i="9"/>
  <c r="D20" i="9"/>
  <c r="X19" i="9"/>
  <c r="G19" i="9"/>
  <c r="F19" i="9" s="1"/>
  <c r="H20" i="9"/>
  <c r="AB19" i="9"/>
  <c r="N20" i="9"/>
  <c r="Q19" i="9"/>
  <c r="P19" i="9" s="1"/>
  <c r="R20" i="9"/>
  <c r="AA18" i="9"/>
  <c r="Z18" i="9" s="1"/>
  <c r="K18" i="9"/>
  <c r="J18" i="9" s="1"/>
  <c r="AA19" i="9" l="1"/>
  <c r="Z19" i="9" s="1"/>
  <c r="O22" i="31"/>
  <c r="S21" i="31"/>
  <c r="O34" i="85"/>
  <c r="S33" i="85"/>
  <c r="AC31" i="85"/>
  <c r="K31" i="85"/>
  <c r="J31" i="85" s="1"/>
  <c r="D34" i="85"/>
  <c r="H34" i="85"/>
  <c r="N33" i="85"/>
  <c r="Q32" i="85"/>
  <c r="P32" i="85" s="1"/>
  <c r="E33" i="85"/>
  <c r="G33" i="85" s="1"/>
  <c r="F33" i="85" s="1"/>
  <c r="I32" i="85"/>
  <c r="Y32" i="85"/>
  <c r="AA32" i="85" s="1"/>
  <c r="Z32" i="85" s="1"/>
  <c r="R33" i="85"/>
  <c r="U32" i="85"/>
  <c r="T32" i="85" s="1"/>
  <c r="G32" i="85"/>
  <c r="F32" i="85" s="1"/>
  <c r="AB32" i="84"/>
  <c r="K32" i="84"/>
  <c r="J32" i="84" s="1"/>
  <c r="H33" i="84"/>
  <c r="N34" i="84"/>
  <c r="Q33" i="84"/>
  <c r="P33" i="84" s="1"/>
  <c r="R34" i="84"/>
  <c r="O34" i="84"/>
  <c r="S33" i="84"/>
  <c r="U33" i="84" s="1"/>
  <c r="T33" i="84" s="1"/>
  <c r="E34" i="84"/>
  <c r="I33" i="84"/>
  <c r="Y33" i="84"/>
  <c r="X32" i="84"/>
  <c r="AA32" i="84" s="1"/>
  <c r="Z32" i="84" s="1"/>
  <c r="G32" i="84"/>
  <c r="F32" i="84" s="1"/>
  <c r="D33" i="84"/>
  <c r="AC32" i="84"/>
  <c r="X33" i="83"/>
  <c r="D34" i="83"/>
  <c r="AC31" i="83"/>
  <c r="K31" i="83"/>
  <c r="J31" i="83" s="1"/>
  <c r="AB33" i="83"/>
  <c r="H34" i="83"/>
  <c r="O34" i="83"/>
  <c r="S33" i="83"/>
  <c r="U33" i="83" s="1"/>
  <c r="T33" i="83" s="1"/>
  <c r="R34" i="83"/>
  <c r="N34" i="83"/>
  <c r="Q33" i="83"/>
  <c r="P33" i="83" s="1"/>
  <c r="E33" i="83"/>
  <c r="I32" i="83"/>
  <c r="Y32" i="83"/>
  <c r="AA32" i="83" s="1"/>
  <c r="Z32" i="83" s="1"/>
  <c r="Q22" i="82"/>
  <c r="P22" i="82" s="1"/>
  <c r="N23" i="82"/>
  <c r="X23" i="82" s="1"/>
  <c r="U22" i="82"/>
  <c r="T22" i="82" s="1"/>
  <c r="R23" i="82"/>
  <c r="H24" i="82"/>
  <c r="AB23" i="82"/>
  <c r="O24" i="82"/>
  <c r="S23" i="82"/>
  <c r="AC21" i="82"/>
  <c r="K21" i="82"/>
  <c r="J21" i="82" s="1"/>
  <c r="X22" i="82"/>
  <c r="D24" i="82"/>
  <c r="Y22" i="82"/>
  <c r="E23" i="82"/>
  <c r="I22" i="82"/>
  <c r="N21" i="31"/>
  <c r="Q20" i="31"/>
  <c r="P20" i="31" s="1"/>
  <c r="E21" i="31"/>
  <c r="Y20" i="31"/>
  <c r="I20" i="31"/>
  <c r="AC20" i="31" s="1"/>
  <c r="D21" i="31"/>
  <c r="X20" i="31"/>
  <c r="G20" i="31"/>
  <c r="F20" i="31" s="1"/>
  <c r="R20" i="31"/>
  <c r="U19" i="31"/>
  <c r="T19" i="31" s="1"/>
  <c r="H20" i="31"/>
  <c r="AB19" i="31"/>
  <c r="AE19" i="31" s="1"/>
  <c r="AD19" i="31" s="1"/>
  <c r="K19" i="31"/>
  <c r="J19" i="31" s="1"/>
  <c r="AA19" i="31"/>
  <c r="Z19" i="31" s="1"/>
  <c r="R21" i="27"/>
  <c r="O21" i="27"/>
  <c r="S20" i="27"/>
  <c r="U20" i="27" s="1"/>
  <c r="T20" i="27" s="1"/>
  <c r="N21" i="27"/>
  <c r="Q20" i="27"/>
  <c r="P20" i="27" s="1"/>
  <c r="H21" i="27"/>
  <c r="AB20" i="27"/>
  <c r="E21" i="27"/>
  <c r="Y20" i="27"/>
  <c r="I20" i="27"/>
  <c r="D21" i="27"/>
  <c r="X20" i="27"/>
  <c r="G20" i="27"/>
  <c r="F20" i="27" s="1"/>
  <c r="AC19" i="27"/>
  <c r="AA19" i="27"/>
  <c r="Z19" i="27" s="1"/>
  <c r="R21" i="26"/>
  <c r="O21" i="26"/>
  <c r="S20" i="26"/>
  <c r="U20" i="26" s="1"/>
  <c r="T20" i="26" s="1"/>
  <c r="N21" i="26"/>
  <c r="Q20" i="26"/>
  <c r="P20" i="26" s="1"/>
  <c r="H21" i="26"/>
  <c r="AB20" i="26"/>
  <c r="E21" i="26"/>
  <c r="Y20" i="26"/>
  <c r="I20" i="26"/>
  <c r="D21" i="26"/>
  <c r="X20" i="26"/>
  <c r="G20" i="26"/>
  <c r="F20" i="26" s="1"/>
  <c r="AC19" i="26"/>
  <c r="AA19" i="26"/>
  <c r="Z19" i="26" s="1"/>
  <c r="R21" i="25"/>
  <c r="O21" i="25"/>
  <c r="S20" i="25"/>
  <c r="U20" i="25" s="1"/>
  <c r="T20" i="25" s="1"/>
  <c r="N21" i="25"/>
  <c r="Q20" i="25"/>
  <c r="P20" i="25" s="1"/>
  <c r="H21" i="25"/>
  <c r="AB20" i="25"/>
  <c r="E21" i="25"/>
  <c r="Y20" i="25"/>
  <c r="I20" i="25"/>
  <c r="D21" i="25"/>
  <c r="X20" i="25"/>
  <c r="G20" i="25"/>
  <c r="F20" i="25" s="1"/>
  <c r="AC19" i="25"/>
  <c r="AA19" i="25"/>
  <c r="Z19" i="25" s="1"/>
  <c r="R21" i="24"/>
  <c r="O21" i="24"/>
  <c r="S20" i="24"/>
  <c r="U20" i="24" s="1"/>
  <c r="T20" i="24" s="1"/>
  <c r="N21" i="24"/>
  <c r="Q20" i="24"/>
  <c r="P20" i="24" s="1"/>
  <c r="H21" i="24"/>
  <c r="AB20" i="24"/>
  <c r="E21" i="24"/>
  <c r="Y20" i="24"/>
  <c r="I20" i="24"/>
  <c r="D21" i="24"/>
  <c r="X20" i="24"/>
  <c r="G20" i="24"/>
  <c r="F20" i="24" s="1"/>
  <c r="AC19" i="24"/>
  <c r="AA19" i="24"/>
  <c r="Z19" i="24" s="1"/>
  <c r="R21" i="23"/>
  <c r="O21" i="23"/>
  <c r="S20" i="23"/>
  <c r="U20" i="23" s="1"/>
  <c r="T20" i="23" s="1"/>
  <c r="N21" i="23"/>
  <c r="Q20" i="23"/>
  <c r="P20" i="23" s="1"/>
  <c r="H21" i="23"/>
  <c r="AB20" i="23"/>
  <c r="E21" i="23"/>
  <c r="Y20" i="23"/>
  <c r="I20" i="23"/>
  <c r="D21" i="23"/>
  <c r="X20" i="23"/>
  <c r="G20" i="23"/>
  <c r="F20" i="23" s="1"/>
  <c r="AC19" i="23"/>
  <c r="AA19" i="23"/>
  <c r="Z19" i="23" s="1"/>
  <c r="R21" i="22"/>
  <c r="O21" i="22"/>
  <c r="S20" i="22"/>
  <c r="U20" i="22" s="1"/>
  <c r="T20" i="22" s="1"/>
  <c r="N21" i="22"/>
  <c r="Q20" i="22"/>
  <c r="P20" i="22" s="1"/>
  <c r="H21" i="22"/>
  <c r="AB20" i="22"/>
  <c r="E21" i="22"/>
  <c r="Y20" i="22"/>
  <c r="I20" i="22"/>
  <c r="AC20" i="22" s="1"/>
  <c r="D21" i="22"/>
  <c r="X20" i="22"/>
  <c r="G20" i="22"/>
  <c r="F20" i="22" s="1"/>
  <c r="AC19" i="22"/>
  <c r="AA19" i="22"/>
  <c r="Z19" i="22" s="1"/>
  <c r="R21" i="21"/>
  <c r="O21" i="21"/>
  <c r="S20" i="21"/>
  <c r="U20" i="21" s="1"/>
  <c r="T20" i="21" s="1"/>
  <c r="N21" i="21"/>
  <c r="Q20" i="21"/>
  <c r="P20" i="21" s="1"/>
  <c r="H21" i="21"/>
  <c r="AB20" i="21"/>
  <c r="E21" i="21"/>
  <c r="Y20" i="21"/>
  <c r="I20" i="21"/>
  <c r="D21" i="21"/>
  <c r="X20" i="21"/>
  <c r="G20" i="21"/>
  <c r="F20" i="21" s="1"/>
  <c r="AC19" i="21"/>
  <c r="AA19" i="21"/>
  <c r="Z19" i="21" s="1"/>
  <c r="R21" i="20"/>
  <c r="O21" i="20"/>
  <c r="S20" i="20"/>
  <c r="U20" i="20" s="1"/>
  <c r="T20" i="20" s="1"/>
  <c r="N21" i="20"/>
  <c r="Q20" i="20"/>
  <c r="P20" i="20" s="1"/>
  <c r="H21" i="20"/>
  <c r="AB20" i="20"/>
  <c r="E21" i="20"/>
  <c r="Y20" i="20"/>
  <c r="I20" i="20"/>
  <c r="D21" i="20"/>
  <c r="X20" i="20"/>
  <c r="AA20" i="20" s="1"/>
  <c r="Z20" i="20" s="1"/>
  <c r="G20" i="20"/>
  <c r="F20" i="20" s="1"/>
  <c r="AC19" i="20"/>
  <c r="AA19" i="20"/>
  <c r="Z19" i="20" s="1"/>
  <c r="R21" i="19"/>
  <c r="O21" i="19"/>
  <c r="S20" i="19"/>
  <c r="U20" i="19" s="1"/>
  <c r="T20" i="19" s="1"/>
  <c r="N21" i="19"/>
  <c r="Q20" i="19"/>
  <c r="P20" i="19" s="1"/>
  <c r="H21" i="19"/>
  <c r="AB20" i="19"/>
  <c r="E21" i="19"/>
  <c r="Y20" i="19"/>
  <c r="I20" i="19"/>
  <c r="D21" i="19"/>
  <c r="X20" i="19"/>
  <c r="G20" i="19"/>
  <c r="F20" i="19" s="1"/>
  <c r="AC19" i="19"/>
  <c r="AA19" i="19"/>
  <c r="Z19" i="19" s="1"/>
  <c r="R21" i="9"/>
  <c r="N21" i="9"/>
  <c r="Q20" i="9"/>
  <c r="P20" i="9" s="1"/>
  <c r="H21" i="9"/>
  <c r="AB20" i="9"/>
  <c r="D21" i="9"/>
  <c r="X20" i="9"/>
  <c r="G20" i="9"/>
  <c r="F20" i="9" s="1"/>
  <c r="S20" i="9"/>
  <c r="U20" i="9" s="1"/>
  <c r="T20" i="9" s="1"/>
  <c r="O21" i="9"/>
  <c r="Y20" i="9"/>
  <c r="I20" i="9"/>
  <c r="E21" i="9"/>
  <c r="AC19" i="9"/>
  <c r="AE19" i="9" s="1"/>
  <c r="AD19" i="9" s="1"/>
  <c r="AC20" i="9" l="1"/>
  <c r="AC20" i="24"/>
  <c r="AA20" i="26"/>
  <c r="Z20" i="26" s="1"/>
  <c r="O23" i="31"/>
  <c r="S22" i="31"/>
  <c r="AC20" i="20"/>
  <c r="AA20" i="22"/>
  <c r="Z20" i="22" s="1"/>
  <c r="AA20" i="24"/>
  <c r="Z20" i="24" s="1"/>
  <c r="AC20" i="26"/>
  <c r="AC33" i="84"/>
  <c r="R34" i="85"/>
  <c r="AB34" i="85" s="1"/>
  <c r="U33" i="85"/>
  <c r="T33" i="85" s="1"/>
  <c r="AC32" i="85"/>
  <c r="K32" i="85"/>
  <c r="J32" i="85" s="1"/>
  <c r="H35" i="85"/>
  <c r="AB33" i="85"/>
  <c r="E34" i="85"/>
  <c r="G34" i="85" s="1"/>
  <c r="F34" i="85" s="1"/>
  <c r="I33" i="85"/>
  <c r="Y33" i="85"/>
  <c r="N34" i="85"/>
  <c r="Q33" i="85"/>
  <c r="P33" i="85" s="1"/>
  <c r="X34" i="85"/>
  <c r="D35" i="85"/>
  <c r="O35" i="85"/>
  <c r="S34" i="85"/>
  <c r="X33" i="85"/>
  <c r="E35" i="84"/>
  <c r="I34" i="84"/>
  <c r="Y34" i="84"/>
  <c r="X33" i="84"/>
  <c r="AA33" i="84" s="1"/>
  <c r="Z33" i="84" s="1"/>
  <c r="G33" i="84"/>
  <c r="F33" i="84" s="1"/>
  <c r="D34" i="84"/>
  <c r="AB33" i="84"/>
  <c r="K33" i="84"/>
  <c r="J33" i="84" s="1"/>
  <c r="H34" i="84"/>
  <c r="O35" i="84"/>
  <c r="S34" i="84"/>
  <c r="U34" i="84" s="1"/>
  <c r="T34" i="84" s="1"/>
  <c r="R35" i="84"/>
  <c r="N35" i="84"/>
  <c r="Q34" i="84"/>
  <c r="P34" i="84" s="1"/>
  <c r="E34" i="83"/>
  <c r="G34" i="83" s="1"/>
  <c r="F34" i="83" s="1"/>
  <c r="I33" i="83"/>
  <c r="Y33" i="83"/>
  <c r="AA33" i="83" s="1"/>
  <c r="Z33" i="83" s="1"/>
  <c r="N35" i="83"/>
  <c r="Q34" i="83"/>
  <c r="P34" i="83" s="1"/>
  <c r="R35" i="83"/>
  <c r="O35" i="83"/>
  <c r="S34" i="83"/>
  <c r="U34" i="83" s="1"/>
  <c r="T34" i="83" s="1"/>
  <c r="X34" i="83"/>
  <c r="D35" i="83"/>
  <c r="AC32" i="83"/>
  <c r="K32" i="83"/>
  <c r="J32" i="83" s="1"/>
  <c r="AB34" i="83"/>
  <c r="H35" i="83"/>
  <c r="G33" i="83"/>
  <c r="F33" i="83" s="1"/>
  <c r="Y23" i="82"/>
  <c r="E24" i="82"/>
  <c r="G24" i="82" s="1"/>
  <c r="F24" i="82" s="1"/>
  <c r="I23" i="82"/>
  <c r="D25" i="82"/>
  <c r="H25" i="82"/>
  <c r="G23" i="82"/>
  <c r="F23" i="82" s="1"/>
  <c r="AC22" i="82"/>
  <c r="K22" i="82"/>
  <c r="J22" i="82" s="1"/>
  <c r="O25" i="82"/>
  <c r="S24" i="82"/>
  <c r="U23" i="82"/>
  <c r="T23" i="82" s="1"/>
  <c r="R24" i="82"/>
  <c r="Q23" i="82"/>
  <c r="P23" i="82" s="1"/>
  <c r="N24" i="82"/>
  <c r="X24" i="82" s="1"/>
  <c r="AA23" i="82"/>
  <c r="Z23" i="82" s="1"/>
  <c r="AA22" i="82"/>
  <c r="Z22" i="82" s="1"/>
  <c r="AA20" i="31"/>
  <c r="Z20" i="31" s="1"/>
  <c r="AA20" i="19"/>
  <c r="Z20" i="19" s="1"/>
  <c r="AC20" i="19"/>
  <c r="AA20" i="21"/>
  <c r="Z20" i="21" s="1"/>
  <c r="AC20" i="21"/>
  <c r="AA20" i="23"/>
  <c r="Z20" i="23" s="1"/>
  <c r="AC20" i="23"/>
  <c r="AA20" i="25"/>
  <c r="Z20" i="25" s="1"/>
  <c r="AC20" i="25"/>
  <c r="AA20" i="27"/>
  <c r="Z20" i="27" s="1"/>
  <c r="AC20" i="27"/>
  <c r="H21" i="31"/>
  <c r="AB20" i="31"/>
  <c r="AE20" i="31" s="1"/>
  <c r="AD20" i="31" s="1"/>
  <c r="K20" i="31"/>
  <c r="J20" i="31" s="1"/>
  <c r="R21" i="31"/>
  <c r="U20" i="31"/>
  <c r="T20" i="31" s="1"/>
  <c r="D22" i="31"/>
  <c r="X21" i="31"/>
  <c r="G21" i="31"/>
  <c r="F21" i="31" s="1"/>
  <c r="E22" i="31"/>
  <c r="Y21" i="31"/>
  <c r="I21" i="31"/>
  <c r="AC21" i="31" s="1"/>
  <c r="N22" i="31"/>
  <c r="Q21" i="31"/>
  <c r="P21" i="31" s="1"/>
  <c r="D22" i="27"/>
  <c r="X21" i="27"/>
  <c r="G21" i="27"/>
  <c r="F21" i="27" s="1"/>
  <c r="E22" i="27"/>
  <c r="Y21" i="27"/>
  <c r="I21" i="27"/>
  <c r="K21" i="27" s="1"/>
  <c r="J21" i="27" s="1"/>
  <c r="H22" i="27"/>
  <c r="AB21" i="27"/>
  <c r="N22" i="27"/>
  <c r="Q21" i="27"/>
  <c r="P21" i="27" s="1"/>
  <c r="O22" i="27"/>
  <c r="S21" i="27"/>
  <c r="R22" i="27"/>
  <c r="U21" i="27"/>
  <c r="T21" i="27" s="1"/>
  <c r="K20" i="27"/>
  <c r="J20" i="27" s="1"/>
  <c r="D22" i="26"/>
  <c r="X21" i="26"/>
  <c r="G21" i="26"/>
  <c r="F21" i="26" s="1"/>
  <c r="E22" i="26"/>
  <c r="Y21" i="26"/>
  <c r="I21" i="26"/>
  <c r="K21" i="26" s="1"/>
  <c r="J21" i="26" s="1"/>
  <c r="H22" i="26"/>
  <c r="AB21" i="26"/>
  <c r="N22" i="26"/>
  <c r="Q21" i="26"/>
  <c r="P21" i="26" s="1"/>
  <c r="O22" i="26"/>
  <c r="S21" i="26"/>
  <c r="U21" i="26" s="1"/>
  <c r="T21" i="26" s="1"/>
  <c r="R22" i="26"/>
  <c r="K20" i="26"/>
  <c r="J20" i="26" s="1"/>
  <c r="D22" i="25"/>
  <c r="X21" i="25"/>
  <c r="G21" i="25"/>
  <c r="F21" i="25" s="1"/>
  <c r="E22" i="25"/>
  <c r="Y21" i="25"/>
  <c r="I21" i="25"/>
  <c r="K21" i="25" s="1"/>
  <c r="J21" i="25" s="1"/>
  <c r="H22" i="25"/>
  <c r="AB21" i="25"/>
  <c r="N22" i="25"/>
  <c r="Q21" i="25"/>
  <c r="P21" i="25" s="1"/>
  <c r="O22" i="25"/>
  <c r="S21" i="25"/>
  <c r="U21" i="25" s="1"/>
  <c r="T21" i="25" s="1"/>
  <c r="R22" i="25"/>
  <c r="K20" i="25"/>
  <c r="J20" i="25" s="1"/>
  <c r="D22" i="24"/>
  <c r="X21" i="24"/>
  <c r="G21" i="24"/>
  <c r="F21" i="24" s="1"/>
  <c r="E22" i="24"/>
  <c r="Y21" i="24"/>
  <c r="I21" i="24"/>
  <c r="K21" i="24" s="1"/>
  <c r="J21" i="24" s="1"/>
  <c r="H22" i="24"/>
  <c r="AB21" i="24"/>
  <c r="N22" i="24"/>
  <c r="Q21" i="24"/>
  <c r="P21" i="24" s="1"/>
  <c r="O22" i="24"/>
  <c r="S21" i="24"/>
  <c r="U21" i="24" s="1"/>
  <c r="T21" i="24" s="1"/>
  <c r="R22" i="24"/>
  <c r="K20" i="24"/>
  <c r="J20" i="24" s="1"/>
  <c r="D22" i="23"/>
  <c r="X21" i="23"/>
  <c r="G21" i="23"/>
  <c r="F21" i="23" s="1"/>
  <c r="E22" i="23"/>
  <c r="Y21" i="23"/>
  <c r="I21" i="23"/>
  <c r="K21" i="23" s="1"/>
  <c r="J21" i="23" s="1"/>
  <c r="H22" i="23"/>
  <c r="AB21" i="23"/>
  <c r="N22" i="23"/>
  <c r="Q21" i="23"/>
  <c r="P21" i="23" s="1"/>
  <c r="O22" i="23"/>
  <c r="S21" i="23"/>
  <c r="U21" i="23" s="1"/>
  <c r="T21" i="23" s="1"/>
  <c r="R22" i="23"/>
  <c r="K20" i="23"/>
  <c r="J20" i="23" s="1"/>
  <c r="D22" i="22"/>
  <c r="X21" i="22"/>
  <c r="G21" i="22"/>
  <c r="F21" i="22" s="1"/>
  <c r="E22" i="22"/>
  <c r="Y21" i="22"/>
  <c r="I21" i="22"/>
  <c r="K21" i="22" s="1"/>
  <c r="J21" i="22" s="1"/>
  <c r="H22" i="22"/>
  <c r="AB21" i="22"/>
  <c r="N22" i="22"/>
  <c r="Q21" i="22"/>
  <c r="P21" i="22" s="1"/>
  <c r="O22" i="22"/>
  <c r="S21" i="22"/>
  <c r="U21" i="22" s="1"/>
  <c r="T21" i="22" s="1"/>
  <c r="R22" i="22"/>
  <c r="K20" i="22"/>
  <c r="J20" i="22" s="1"/>
  <c r="D22" i="21"/>
  <c r="X21" i="21"/>
  <c r="G21" i="21"/>
  <c r="F21" i="21" s="1"/>
  <c r="E22" i="21"/>
  <c r="Y21" i="21"/>
  <c r="I21" i="21"/>
  <c r="K21" i="21" s="1"/>
  <c r="J21" i="21" s="1"/>
  <c r="H22" i="21"/>
  <c r="AB21" i="21"/>
  <c r="N22" i="21"/>
  <c r="Q21" i="21"/>
  <c r="P21" i="21" s="1"/>
  <c r="O22" i="21"/>
  <c r="S21" i="21"/>
  <c r="U21" i="21" s="1"/>
  <c r="T21" i="21" s="1"/>
  <c r="R22" i="21"/>
  <c r="K20" i="21"/>
  <c r="J20" i="21" s="1"/>
  <c r="D22" i="20"/>
  <c r="X21" i="20"/>
  <c r="G21" i="20"/>
  <c r="F21" i="20" s="1"/>
  <c r="E22" i="20"/>
  <c r="Y21" i="20"/>
  <c r="I21" i="20"/>
  <c r="K21" i="20" s="1"/>
  <c r="J21" i="20" s="1"/>
  <c r="H22" i="20"/>
  <c r="AB21" i="20"/>
  <c r="N22" i="20"/>
  <c r="Q21" i="20"/>
  <c r="P21" i="20" s="1"/>
  <c r="O22" i="20"/>
  <c r="S21" i="20"/>
  <c r="R22" i="20"/>
  <c r="U21" i="20"/>
  <c r="T21" i="20" s="1"/>
  <c r="K20" i="20"/>
  <c r="J20" i="20" s="1"/>
  <c r="D22" i="19"/>
  <c r="X21" i="19"/>
  <c r="G21" i="19"/>
  <c r="F21" i="19" s="1"/>
  <c r="E22" i="19"/>
  <c r="Y21" i="19"/>
  <c r="I21" i="19"/>
  <c r="K21" i="19" s="1"/>
  <c r="J21" i="19" s="1"/>
  <c r="H22" i="19"/>
  <c r="AB21" i="19"/>
  <c r="N22" i="19"/>
  <c r="Q21" i="19"/>
  <c r="P21" i="19" s="1"/>
  <c r="O22" i="19"/>
  <c r="S21" i="19"/>
  <c r="R22" i="19"/>
  <c r="U21" i="19"/>
  <c r="T21" i="19" s="1"/>
  <c r="K20" i="19"/>
  <c r="J20" i="19" s="1"/>
  <c r="Y21" i="9"/>
  <c r="I21" i="9"/>
  <c r="K21" i="9" s="1"/>
  <c r="J21" i="9" s="1"/>
  <c r="E22" i="9"/>
  <c r="S21" i="9"/>
  <c r="U21" i="9" s="1"/>
  <c r="T21" i="9" s="1"/>
  <c r="O22" i="9"/>
  <c r="D22" i="9"/>
  <c r="X21" i="9"/>
  <c r="AA21" i="9" s="1"/>
  <c r="Z21" i="9" s="1"/>
  <c r="G21" i="9"/>
  <c r="F21" i="9" s="1"/>
  <c r="H22" i="9"/>
  <c r="AB21" i="9"/>
  <c r="N22" i="9"/>
  <c r="Q21" i="9"/>
  <c r="P21" i="9" s="1"/>
  <c r="R22" i="9"/>
  <c r="AA20" i="9"/>
  <c r="Z20" i="9" s="1"/>
  <c r="K20" i="9"/>
  <c r="J20" i="9" s="1"/>
  <c r="AE20" i="9"/>
  <c r="AD20" i="9" s="1"/>
  <c r="O24" i="31" l="1"/>
  <c r="S23" i="31"/>
  <c r="AA33" i="85"/>
  <c r="Z33" i="85" s="1"/>
  <c r="AC34" i="84"/>
  <c r="O36" i="85"/>
  <c r="S35" i="85"/>
  <c r="E35" i="85"/>
  <c r="G35" i="85" s="1"/>
  <c r="F35" i="85" s="1"/>
  <c r="I34" i="85"/>
  <c r="Y34" i="85"/>
  <c r="AA34" i="85" s="1"/>
  <c r="Z34" i="85" s="1"/>
  <c r="H36" i="85"/>
  <c r="R35" i="85"/>
  <c r="AB35" i="85" s="1"/>
  <c r="U34" i="85"/>
  <c r="T34" i="85" s="1"/>
  <c r="D36" i="85"/>
  <c r="N35" i="85"/>
  <c r="X35" i="85" s="1"/>
  <c r="Q34" i="85"/>
  <c r="P34" i="85" s="1"/>
  <c r="AC33" i="85"/>
  <c r="K33" i="85"/>
  <c r="J33" i="85" s="1"/>
  <c r="R36" i="84"/>
  <c r="AB34" i="84"/>
  <c r="K34" i="84"/>
  <c r="J34" i="84" s="1"/>
  <c r="H35" i="84"/>
  <c r="E36" i="84"/>
  <c r="I35" i="84"/>
  <c r="Y35" i="84"/>
  <c r="N36" i="84"/>
  <c r="Q35" i="84"/>
  <c r="P35" i="84" s="1"/>
  <c r="O36" i="84"/>
  <c r="S35" i="84"/>
  <c r="U35" i="84" s="1"/>
  <c r="T35" i="84" s="1"/>
  <c r="X34" i="84"/>
  <c r="AA34" i="84" s="1"/>
  <c r="Z34" i="84" s="1"/>
  <c r="G34" i="84"/>
  <c r="F34" i="84" s="1"/>
  <c r="D35" i="84"/>
  <c r="AB35" i="83"/>
  <c r="H36" i="83"/>
  <c r="E35" i="83"/>
  <c r="I34" i="83"/>
  <c r="Y34" i="83"/>
  <c r="X35" i="83"/>
  <c r="G35" i="83"/>
  <c r="F35" i="83" s="1"/>
  <c r="D36" i="83"/>
  <c r="O36" i="83"/>
  <c r="S35" i="83"/>
  <c r="U35" i="83" s="1"/>
  <c r="T35" i="83" s="1"/>
  <c r="R36" i="83"/>
  <c r="N36" i="83"/>
  <c r="Q35" i="83"/>
  <c r="P35" i="83" s="1"/>
  <c r="AC33" i="83"/>
  <c r="K33" i="83"/>
  <c r="J33" i="83" s="1"/>
  <c r="AA34" i="83"/>
  <c r="Z34" i="83" s="1"/>
  <c r="O26" i="82"/>
  <c r="S25" i="82"/>
  <c r="H26" i="82"/>
  <c r="AC23" i="82"/>
  <c r="K23" i="82"/>
  <c r="J23" i="82" s="1"/>
  <c r="Q24" i="82"/>
  <c r="P24" i="82" s="1"/>
  <c r="N25" i="82"/>
  <c r="U24" i="82"/>
  <c r="T24" i="82" s="1"/>
  <c r="R25" i="82"/>
  <c r="AB25" i="82" s="1"/>
  <c r="D26" i="82"/>
  <c r="X25" i="82"/>
  <c r="Y24" i="82"/>
  <c r="AA24" i="82" s="1"/>
  <c r="Z24" i="82" s="1"/>
  <c r="E25" i="82"/>
  <c r="I24" i="82"/>
  <c r="AB24" i="82"/>
  <c r="N23" i="31"/>
  <c r="Q22" i="31"/>
  <c r="P22" i="31" s="1"/>
  <c r="E23" i="31"/>
  <c r="Y22" i="31"/>
  <c r="I22" i="31"/>
  <c r="AC22" i="31" s="1"/>
  <c r="D23" i="31"/>
  <c r="X22" i="31"/>
  <c r="G22" i="31"/>
  <c r="F22" i="31" s="1"/>
  <c r="R22" i="31"/>
  <c r="U21" i="31"/>
  <c r="T21" i="31" s="1"/>
  <c r="H22" i="31"/>
  <c r="AB21" i="31"/>
  <c r="AE21" i="31" s="1"/>
  <c r="AD21" i="31" s="1"/>
  <c r="K21" i="31"/>
  <c r="J21" i="31" s="1"/>
  <c r="AA21" i="31"/>
  <c r="Z21" i="31" s="1"/>
  <c r="R23" i="27"/>
  <c r="O23" i="27"/>
  <c r="S22" i="27"/>
  <c r="U22" i="27" s="1"/>
  <c r="T22" i="27" s="1"/>
  <c r="N23" i="27"/>
  <c r="Q22" i="27"/>
  <c r="P22" i="27" s="1"/>
  <c r="H23" i="27"/>
  <c r="AB22" i="27"/>
  <c r="E23" i="27"/>
  <c r="Y22" i="27"/>
  <c r="I22" i="27"/>
  <c r="D23" i="27"/>
  <c r="X22" i="27"/>
  <c r="G22" i="27"/>
  <c r="F22" i="27" s="1"/>
  <c r="AC21" i="27"/>
  <c r="AA21" i="27"/>
  <c r="Z21" i="27" s="1"/>
  <c r="R23" i="26"/>
  <c r="O23" i="26"/>
  <c r="S22" i="26"/>
  <c r="U22" i="26" s="1"/>
  <c r="T22" i="26" s="1"/>
  <c r="N23" i="26"/>
  <c r="Q22" i="26"/>
  <c r="P22" i="26" s="1"/>
  <c r="H23" i="26"/>
  <c r="AB22" i="26"/>
  <c r="E23" i="26"/>
  <c r="Y22" i="26"/>
  <c r="I22" i="26"/>
  <c r="AC22" i="26" s="1"/>
  <c r="D23" i="26"/>
  <c r="X22" i="26"/>
  <c r="G22" i="26"/>
  <c r="F22" i="26" s="1"/>
  <c r="AC21" i="26"/>
  <c r="AA21" i="26"/>
  <c r="Z21" i="26" s="1"/>
  <c r="R23" i="25"/>
  <c r="O23" i="25"/>
  <c r="S22" i="25"/>
  <c r="U22" i="25" s="1"/>
  <c r="T22" i="25" s="1"/>
  <c r="N23" i="25"/>
  <c r="Q22" i="25"/>
  <c r="P22" i="25" s="1"/>
  <c r="H23" i="25"/>
  <c r="AB22" i="25"/>
  <c r="E23" i="25"/>
  <c r="Y22" i="25"/>
  <c r="I22" i="25"/>
  <c r="D23" i="25"/>
  <c r="X22" i="25"/>
  <c r="G22" i="25"/>
  <c r="F22" i="25" s="1"/>
  <c r="AC21" i="25"/>
  <c r="AA21" i="25"/>
  <c r="Z21" i="25" s="1"/>
  <c r="R23" i="24"/>
  <c r="O23" i="24"/>
  <c r="S22" i="24"/>
  <c r="U22" i="24" s="1"/>
  <c r="T22" i="24" s="1"/>
  <c r="N23" i="24"/>
  <c r="Q22" i="24"/>
  <c r="P22" i="24" s="1"/>
  <c r="H23" i="24"/>
  <c r="AB22" i="24"/>
  <c r="E23" i="24"/>
  <c r="Y22" i="24"/>
  <c r="I22" i="24"/>
  <c r="D23" i="24"/>
  <c r="X22" i="24"/>
  <c r="AA22" i="24" s="1"/>
  <c r="Z22" i="24" s="1"/>
  <c r="G22" i="24"/>
  <c r="F22" i="24" s="1"/>
  <c r="AC21" i="24"/>
  <c r="AA21" i="24"/>
  <c r="Z21" i="24" s="1"/>
  <c r="R23" i="23"/>
  <c r="O23" i="23"/>
  <c r="S22" i="23"/>
  <c r="U22" i="23" s="1"/>
  <c r="T22" i="23" s="1"/>
  <c r="N23" i="23"/>
  <c r="Q22" i="23"/>
  <c r="P22" i="23" s="1"/>
  <c r="H23" i="23"/>
  <c r="AB22" i="23"/>
  <c r="E23" i="23"/>
  <c r="Y22" i="23"/>
  <c r="I22" i="23"/>
  <c r="D23" i="23"/>
  <c r="X22" i="23"/>
  <c r="G22" i="23"/>
  <c r="F22" i="23" s="1"/>
  <c r="AC21" i="23"/>
  <c r="AA21" i="23"/>
  <c r="Z21" i="23" s="1"/>
  <c r="R23" i="22"/>
  <c r="O23" i="22"/>
  <c r="S22" i="22"/>
  <c r="U22" i="22" s="1"/>
  <c r="T22" i="22" s="1"/>
  <c r="N23" i="22"/>
  <c r="Q22" i="22"/>
  <c r="P22" i="22" s="1"/>
  <c r="H23" i="22"/>
  <c r="AB22" i="22"/>
  <c r="E23" i="22"/>
  <c r="Y22" i="22"/>
  <c r="I22" i="22"/>
  <c r="AC22" i="22" s="1"/>
  <c r="D23" i="22"/>
  <c r="X22" i="22"/>
  <c r="G22" i="22"/>
  <c r="F22" i="22" s="1"/>
  <c r="AC21" i="22"/>
  <c r="AA21" i="22"/>
  <c r="Z21" i="22" s="1"/>
  <c r="R23" i="21"/>
  <c r="O23" i="21"/>
  <c r="S22" i="21"/>
  <c r="U22" i="21" s="1"/>
  <c r="T22" i="21" s="1"/>
  <c r="N23" i="21"/>
  <c r="Q22" i="21"/>
  <c r="P22" i="21" s="1"/>
  <c r="H23" i="21"/>
  <c r="AB22" i="21"/>
  <c r="E23" i="21"/>
  <c r="Y22" i="21"/>
  <c r="I22" i="21"/>
  <c r="D23" i="21"/>
  <c r="X22" i="21"/>
  <c r="G22" i="21"/>
  <c r="F22" i="21" s="1"/>
  <c r="AC21" i="21"/>
  <c r="AA21" i="21"/>
  <c r="Z21" i="21" s="1"/>
  <c r="R23" i="20"/>
  <c r="O23" i="20"/>
  <c r="S22" i="20"/>
  <c r="U22" i="20" s="1"/>
  <c r="T22" i="20" s="1"/>
  <c r="N23" i="20"/>
  <c r="Q22" i="20"/>
  <c r="P22" i="20" s="1"/>
  <c r="H23" i="20"/>
  <c r="AB22" i="20"/>
  <c r="E23" i="20"/>
  <c r="Y22" i="20"/>
  <c r="I22" i="20"/>
  <c r="D23" i="20"/>
  <c r="X22" i="20"/>
  <c r="AA22" i="20" s="1"/>
  <c r="Z22" i="20" s="1"/>
  <c r="G22" i="20"/>
  <c r="F22" i="20" s="1"/>
  <c r="AC21" i="20"/>
  <c r="AA21" i="20"/>
  <c r="Z21" i="20" s="1"/>
  <c r="R23" i="19"/>
  <c r="O23" i="19"/>
  <c r="S22" i="19"/>
  <c r="U22" i="19" s="1"/>
  <c r="T22" i="19" s="1"/>
  <c r="N23" i="19"/>
  <c r="Q22" i="19"/>
  <c r="P22" i="19" s="1"/>
  <c r="H23" i="19"/>
  <c r="AB22" i="19"/>
  <c r="E23" i="19"/>
  <c r="Y22" i="19"/>
  <c r="I22" i="19"/>
  <c r="D23" i="19"/>
  <c r="X22" i="19"/>
  <c r="G22" i="19"/>
  <c r="F22" i="19" s="1"/>
  <c r="AC21" i="19"/>
  <c r="AA21" i="19"/>
  <c r="Z21" i="19" s="1"/>
  <c r="R23" i="9"/>
  <c r="N23" i="9"/>
  <c r="Q22" i="9"/>
  <c r="P22" i="9" s="1"/>
  <c r="H23" i="9"/>
  <c r="AB22" i="9"/>
  <c r="D23" i="9"/>
  <c r="X22" i="9"/>
  <c r="G22" i="9"/>
  <c r="F22" i="9" s="1"/>
  <c r="S22" i="9"/>
  <c r="U22" i="9" s="1"/>
  <c r="T22" i="9" s="1"/>
  <c r="O23" i="9"/>
  <c r="Y22" i="9"/>
  <c r="I22" i="9"/>
  <c r="E23" i="9"/>
  <c r="AC21" i="9"/>
  <c r="AE21" i="9" s="1"/>
  <c r="AD21" i="9" s="1"/>
  <c r="AC22" i="20" l="1"/>
  <c r="AA22" i="22"/>
  <c r="Z22" i="22" s="1"/>
  <c r="AC22" i="24"/>
  <c r="AA22" i="26"/>
  <c r="Z22" i="26" s="1"/>
  <c r="O25" i="31"/>
  <c r="S24" i="31"/>
  <c r="D37" i="85"/>
  <c r="R36" i="85"/>
  <c r="AB36" i="85" s="1"/>
  <c r="U35" i="85"/>
  <c r="T35" i="85" s="1"/>
  <c r="E36" i="85"/>
  <c r="I35" i="85"/>
  <c r="Y35" i="85"/>
  <c r="AA35" i="85" s="1"/>
  <c r="Z35" i="85" s="1"/>
  <c r="O37" i="85"/>
  <c r="S36" i="85"/>
  <c r="N36" i="85"/>
  <c r="Q35" i="85"/>
  <c r="P35" i="85" s="1"/>
  <c r="H37" i="85"/>
  <c r="AC34" i="85"/>
  <c r="K34" i="85"/>
  <c r="J34" i="85" s="1"/>
  <c r="X35" i="84"/>
  <c r="AA35" i="84" s="1"/>
  <c r="Z35" i="84" s="1"/>
  <c r="G35" i="84"/>
  <c r="F35" i="84" s="1"/>
  <c r="D36" i="84"/>
  <c r="O37" i="84"/>
  <c r="S36" i="84"/>
  <c r="N37" i="84"/>
  <c r="Q36" i="84"/>
  <c r="P36" i="84" s="1"/>
  <c r="AB35" i="84"/>
  <c r="K35" i="84"/>
  <c r="J35" i="84" s="1"/>
  <c r="H36" i="84"/>
  <c r="R37" i="84"/>
  <c r="U36" i="84"/>
  <c r="T36" i="84" s="1"/>
  <c r="AC35" i="84"/>
  <c r="E37" i="84"/>
  <c r="I36" i="84"/>
  <c r="AC36" i="84" s="1"/>
  <c r="Y36" i="84"/>
  <c r="X36" i="83"/>
  <c r="D37" i="83"/>
  <c r="AC34" i="83"/>
  <c r="K34" i="83"/>
  <c r="J34" i="83" s="1"/>
  <c r="AB36" i="83"/>
  <c r="H37" i="83"/>
  <c r="N37" i="83"/>
  <c r="Q36" i="83"/>
  <c r="P36" i="83" s="1"/>
  <c r="R37" i="83"/>
  <c r="O37" i="83"/>
  <c r="S36" i="83"/>
  <c r="U36" i="83" s="1"/>
  <c r="T36" i="83" s="1"/>
  <c r="E36" i="83"/>
  <c r="I35" i="83"/>
  <c r="Y35" i="83"/>
  <c r="AA35" i="83" s="1"/>
  <c r="Z35" i="83" s="1"/>
  <c r="Y25" i="82"/>
  <c r="E26" i="82"/>
  <c r="G26" i="82" s="1"/>
  <c r="F26" i="82" s="1"/>
  <c r="I25" i="82"/>
  <c r="D27" i="82"/>
  <c r="G25" i="82"/>
  <c r="F25" i="82" s="1"/>
  <c r="AC24" i="82"/>
  <c r="K24" i="82"/>
  <c r="J24" i="82" s="1"/>
  <c r="U25" i="82"/>
  <c r="T25" i="82" s="1"/>
  <c r="R26" i="82"/>
  <c r="Q25" i="82"/>
  <c r="P25" i="82" s="1"/>
  <c r="N26" i="82"/>
  <c r="H27" i="82"/>
  <c r="AB26" i="82"/>
  <c r="O27" i="82"/>
  <c r="S26" i="82"/>
  <c r="AA25" i="82"/>
  <c r="Z25" i="82" s="1"/>
  <c r="AA22" i="31"/>
  <c r="Z22" i="31" s="1"/>
  <c r="AA22" i="19"/>
  <c r="Z22" i="19" s="1"/>
  <c r="AC22" i="19"/>
  <c r="AA22" i="21"/>
  <c r="Z22" i="21" s="1"/>
  <c r="AC22" i="21"/>
  <c r="AA22" i="23"/>
  <c r="Z22" i="23" s="1"/>
  <c r="AC22" i="23"/>
  <c r="AA22" i="25"/>
  <c r="Z22" i="25" s="1"/>
  <c r="AC22" i="25"/>
  <c r="AA22" i="27"/>
  <c r="Z22" i="27" s="1"/>
  <c r="AC22" i="27"/>
  <c r="AC22" i="9"/>
  <c r="AE22" i="9" s="1"/>
  <c r="AD22" i="9" s="1"/>
  <c r="H23" i="31"/>
  <c r="AB22" i="31"/>
  <c r="AE22" i="31" s="1"/>
  <c r="AD22" i="31" s="1"/>
  <c r="K22" i="31"/>
  <c r="J22" i="31" s="1"/>
  <c r="R23" i="31"/>
  <c r="U22" i="31"/>
  <c r="T22" i="31" s="1"/>
  <c r="D24" i="31"/>
  <c r="X23" i="31"/>
  <c r="G23" i="31"/>
  <c r="F23" i="31" s="1"/>
  <c r="E24" i="31"/>
  <c r="Y23" i="31"/>
  <c r="I23" i="31"/>
  <c r="AC23" i="31" s="1"/>
  <c r="N24" i="31"/>
  <c r="Q23" i="31"/>
  <c r="P23" i="31" s="1"/>
  <c r="D24" i="27"/>
  <c r="X23" i="27"/>
  <c r="G23" i="27"/>
  <c r="F23" i="27" s="1"/>
  <c r="E24" i="27"/>
  <c r="Y23" i="27"/>
  <c r="I23" i="27"/>
  <c r="K23" i="27" s="1"/>
  <c r="J23" i="27" s="1"/>
  <c r="H24" i="27"/>
  <c r="AB23" i="27"/>
  <c r="N24" i="27"/>
  <c r="Q23" i="27"/>
  <c r="P23" i="27" s="1"/>
  <c r="O24" i="27"/>
  <c r="S23" i="27"/>
  <c r="U23" i="27" s="1"/>
  <c r="T23" i="27" s="1"/>
  <c r="R24" i="27"/>
  <c r="K22" i="27"/>
  <c r="J22" i="27" s="1"/>
  <c r="D24" i="26"/>
  <c r="X23" i="26"/>
  <c r="G23" i="26"/>
  <c r="F23" i="26" s="1"/>
  <c r="E24" i="26"/>
  <c r="Y23" i="26"/>
  <c r="I23" i="26"/>
  <c r="K23" i="26" s="1"/>
  <c r="J23" i="26" s="1"/>
  <c r="H24" i="26"/>
  <c r="AB23" i="26"/>
  <c r="N24" i="26"/>
  <c r="Q23" i="26"/>
  <c r="P23" i="26" s="1"/>
  <c r="O24" i="26"/>
  <c r="S23" i="26"/>
  <c r="U23" i="26" s="1"/>
  <c r="T23" i="26" s="1"/>
  <c r="R24" i="26"/>
  <c r="K22" i="26"/>
  <c r="J22" i="26" s="1"/>
  <c r="D24" i="25"/>
  <c r="X23" i="25"/>
  <c r="G23" i="25"/>
  <c r="F23" i="25" s="1"/>
  <c r="E24" i="25"/>
  <c r="Y23" i="25"/>
  <c r="I23" i="25"/>
  <c r="K23" i="25" s="1"/>
  <c r="J23" i="25" s="1"/>
  <c r="H24" i="25"/>
  <c r="AB23" i="25"/>
  <c r="N24" i="25"/>
  <c r="Q23" i="25"/>
  <c r="P23" i="25" s="1"/>
  <c r="O24" i="25"/>
  <c r="S23" i="25"/>
  <c r="U23" i="25" s="1"/>
  <c r="T23" i="25" s="1"/>
  <c r="R24" i="25"/>
  <c r="K22" i="25"/>
  <c r="J22" i="25" s="1"/>
  <c r="D24" i="24"/>
  <c r="X23" i="24"/>
  <c r="G23" i="24"/>
  <c r="F23" i="24" s="1"/>
  <c r="E24" i="24"/>
  <c r="Y23" i="24"/>
  <c r="I23" i="24"/>
  <c r="H24" i="24"/>
  <c r="AB23" i="24"/>
  <c r="K23" i="24"/>
  <c r="J23" i="24" s="1"/>
  <c r="N24" i="24"/>
  <c r="Q23" i="24"/>
  <c r="P23" i="24" s="1"/>
  <c r="O24" i="24"/>
  <c r="S23" i="24"/>
  <c r="U23" i="24" s="1"/>
  <c r="T23" i="24" s="1"/>
  <c r="R24" i="24"/>
  <c r="K22" i="24"/>
  <c r="J22" i="24" s="1"/>
  <c r="D24" i="23"/>
  <c r="X23" i="23"/>
  <c r="G23" i="23"/>
  <c r="F23" i="23" s="1"/>
  <c r="E24" i="23"/>
  <c r="Y23" i="23"/>
  <c r="I23" i="23"/>
  <c r="K23" i="23" s="1"/>
  <c r="J23" i="23" s="1"/>
  <c r="H24" i="23"/>
  <c r="AB23" i="23"/>
  <c r="N24" i="23"/>
  <c r="Q23" i="23"/>
  <c r="P23" i="23" s="1"/>
  <c r="O24" i="23"/>
  <c r="S23" i="23"/>
  <c r="R24" i="23"/>
  <c r="U23" i="23"/>
  <c r="T23" i="23" s="1"/>
  <c r="K22" i="23"/>
  <c r="J22" i="23" s="1"/>
  <c r="D24" i="22"/>
  <c r="X23" i="22"/>
  <c r="G23" i="22"/>
  <c r="F23" i="22" s="1"/>
  <c r="E24" i="22"/>
  <c r="Y23" i="22"/>
  <c r="I23" i="22"/>
  <c r="K23" i="22" s="1"/>
  <c r="J23" i="22" s="1"/>
  <c r="H24" i="22"/>
  <c r="AB23" i="22"/>
  <c r="N24" i="22"/>
  <c r="Q23" i="22"/>
  <c r="P23" i="22" s="1"/>
  <c r="O24" i="22"/>
  <c r="S23" i="22"/>
  <c r="R24" i="22"/>
  <c r="U23" i="22"/>
  <c r="T23" i="22" s="1"/>
  <c r="K22" i="22"/>
  <c r="J22" i="22" s="1"/>
  <c r="D24" i="21"/>
  <c r="X23" i="21"/>
  <c r="G23" i="21"/>
  <c r="F23" i="21" s="1"/>
  <c r="E24" i="21"/>
  <c r="Y23" i="21"/>
  <c r="I23" i="21"/>
  <c r="K23" i="21" s="1"/>
  <c r="J23" i="21" s="1"/>
  <c r="H24" i="21"/>
  <c r="AB23" i="21"/>
  <c r="N24" i="21"/>
  <c r="Q23" i="21"/>
  <c r="P23" i="21" s="1"/>
  <c r="O24" i="21"/>
  <c r="S23" i="21"/>
  <c r="U23" i="21" s="1"/>
  <c r="T23" i="21" s="1"/>
  <c r="R24" i="21"/>
  <c r="K22" i="21"/>
  <c r="J22" i="21" s="1"/>
  <c r="D24" i="20"/>
  <c r="X23" i="20"/>
  <c r="G23" i="20"/>
  <c r="F23" i="20" s="1"/>
  <c r="E24" i="20"/>
  <c r="Y23" i="20"/>
  <c r="I23" i="20"/>
  <c r="K23" i="20" s="1"/>
  <c r="J23" i="20" s="1"/>
  <c r="H24" i="20"/>
  <c r="AB23" i="20"/>
  <c r="N24" i="20"/>
  <c r="Q23" i="20"/>
  <c r="P23" i="20" s="1"/>
  <c r="O24" i="20"/>
  <c r="S23" i="20"/>
  <c r="U23" i="20" s="1"/>
  <c r="T23" i="20" s="1"/>
  <c r="R24" i="20"/>
  <c r="K22" i="20"/>
  <c r="J22" i="20" s="1"/>
  <c r="D24" i="19"/>
  <c r="X23" i="19"/>
  <c r="G23" i="19"/>
  <c r="F23" i="19" s="1"/>
  <c r="E24" i="19"/>
  <c r="Y23" i="19"/>
  <c r="I23" i="19"/>
  <c r="K23" i="19" s="1"/>
  <c r="J23" i="19" s="1"/>
  <c r="H24" i="19"/>
  <c r="AB23" i="19"/>
  <c r="N24" i="19"/>
  <c r="Q23" i="19"/>
  <c r="P23" i="19" s="1"/>
  <c r="O24" i="19"/>
  <c r="S23" i="19"/>
  <c r="U23" i="19" s="1"/>
  <c r="T23" i="19" s="1"/>
  <c r="R24" i="19"/>
  <c r="K22" i="19"/>
  <c r="J22" i="19" s="1"/>
  <c r="Y23" i="9"/>
  <c r="I23" i="9"/>
  <c r="K23" i="9" s="1"/>
  <c r="J23" i="9" s="1"/>
  <c r="E24" i="9"/>
  <c r="S23" i="9"/>
  <c r="U23" i="9" s="1"/>
  <c r="T23" i="9" s="1"/>
  <c r="O24" i="9"/>
  <c r="D24" i="9"/>
  <c r="X23" i="9"/>
  <c r="G23" i="9"/>
  <c r="F23" i="9" s="1"/>
  <c r="H24" i="9"/>
  <c r="AB23" i="9"/>
  <c r="N24" i="9"/>
  <c r="Q23" i="9"/>
  <c r="P23" i="9" s="1"/>
  <c r="R24" i="9"/>
  <c r="AA22" i="9"/>
  <c r="Z22" i="9" s="1"/>
  <c r="K22" i="9"/>
  <c r="J22" i="9" s="1"/>
  <c r="AA23" i="9" l="1"/>
  <c r="Z23" i="9" s="1"/>
  <c r="O26" i="31"/>
  <c r="S25" i="31"/>
  <c r="E37" i="85"/>
  <c r="G37" i="85" s="1"/>
  <c r="F37" i="85" s="1"/>
  <c r="I36" i="85"/>
  <c r="Y36" i="85"/>
  <c r="R37" i="85"/>
  <c r="AB37" i="85" s="1"/>
  <c r="U36" i="85"/>
  <c r="T36" i="85" s="1"/>
  <c r="G36" i="85"/>
  <c r="F36" i="85" s="1"/>
  <c r="H38" i="85"/>
  <c r="N37" i="85"/>
  <c r="X37" i="85" s="1"/>
  <c r="Q36" i="85"/>
  <c r="P36" i="85" s="1"/>
  <c r="O38" i="85"/>
  <c r="S37" i="85"/>
  <c r="AC35" i="85"/>
  <c r="K35" i="85"/>
  <c r="J35" i="85" s="1"/>
  <c r="D38" i="85"/>
  <c r="X36" i="85"/>
  <c r="AA36" i="85" s="1"/>
  <c r="Z36" i="85" s="1"/>
  <c r="R38" i="84"/>
  <c r="X36" i="84"/>
  <c r="AA36" i="84" s="1"/>
  <c r="Z36" i="84" s="1"/>
  <c r="G36" i="84"/>
  <c r="F36" i="84" s="1"/>
  <c r="D37" i="84"/>
  <c r="E38" i="84"/>
  <c r="I37" i="84"/>
  <c r="Y37" i="84"/>
  <c r="AB36" i="84"/>
  <c r="K36" i="84"/>
  <c r="J36" i="84" s="1"/>
  <c r="H37" i="84"/>
  <c r="N38" i="84"/>
  <c r="Q37" i="84"/>
  <c r="P37" i="84" s="1"/>
  <c r="O38" i="84"/>
  <c r="S37" i="84"/>
  <c r="U37" i="84" s="1"/>
  <c r="T37" i="84" s="1"/>
  <c r="E37" i="83"/>
  <c r="G37" i="83" s="1"/>
  <c r="F37" i="83" s="1"/>
  <c r="I36" i="83"/>
  <c r="Y36" i="83"/>
  <c r="AA36" i="83" s="1"/>
  <c r="Z36" i="83" s="1"/>
  <c r="O38" i="83"/>
  <c r="S37" i="83"/>
  <c r="U37" i="83" s="1"/>
  <c r="T37" i="83" s="1"/>
  <c r="R38" i="83"/>
  <c r="N38" i="83"/>
  <c r="Q37" i="83"/>
  <c r="P37" i="83" s="1"/>
  <c r="X37" i="83"/>
  <c r="D38" i="83"/>
  <c r="AC35" i="83"/>
  <c r="K35" i="83"/>
  <c r="J35" i="83" s="1"/>
  <c r="AB37" i="83"/>
  <c r="H38" i="83"/>
  <c r="G36" i="83"/>
  <c r="F36" i="83" s="1"/>
  <c r="O28" i="82"/>
  <c r="S27" i="82"/>
  <c r="N27" i="82"/>
  <c r="X27" i="82" s="1"/>
  <c r="Q26" i="82"/>
  <c r="P26" i="82" s="1"/>
  <c r="R27" i="82"/>
  <c r="U26" i="82"/>
  <c r="T26" i="82" s="1"/>
  <c r="AC25" i="82"/>
  <c r="K25" i="82"/>
  <c r="J25" i="82" s="1"/>
  <c r="X26" i="82"/>
  <c r="AB27" i="82"/>
  <c r="H28" i="82"/>
  <c r="D28" i="82"/>
  <c r="E27" i="82"/>
  <c r="Y26" i="82"/>
  <c r="I26" i="82"/>
  <c r="N25" i="31"/>
  <c r="Q24" i="31"/>
  <c r="P24" i="31" s="1"/>
  <c r="E25" i="31"/>
  <c r="Y24" i="31"/>
  <c r="I24" i="31"/>
  <c r="AC24" i="31" s="1"/>
  <c r="D25" i="31"/>
  <c r="X24" i="31"/>
  <c r="G24" i="31"/>
  <c r="F24" i="31" s="1"/>
  <c r="R24" i="31"/>
  <c r="U23" i="31"/>
  <c r="T23" i="31" s="1"/>
  <c r="H24" i="31"/>
  <c r="AB23" i="31"/>
  <c r="AE23" i="31" s="1"/>
  <c r="AD23" i="31" s="1"/>
  <c r="K23" i="31"/>
  <c r="J23" i="31" s="1"/>
  <c r="AA23" i="31"/>
  <c r="Z23" i="31" s="1"/>
  <c r="R25" i="27"/>
  <c r="O25" i="27"/>
  <c r="S24" i="27"/>
  <c r="U24" i="27" s="1"/>
  <c r="T24" i="27" s="1"/>
  <c r="N25" i="27"/>
  <c r="Q24" i="27"/>
  <c r="P24" i="27" s="1"/>
  <c r="H25" i="27"/>
  <c r="AB24" i="27"/>
  <c r="E25" i="27"/>
  <c r="Y24" i="27"/>
  <c r="I24" i="27"/>
  <c r="D25" i="27"/>
  <c r="X24" i="27"/>
  <c r="G24" i="27"/>
  <c r="F24" i="27" s="1"/>
  <c r="AC23" i="27"/>
  <c r="AA23" i="27"/>
  <c r="Z23" i="27" s="1"/>
  <c r="R25" i="26"/>
  <c r="O25" i="26"/>
  <c r="S24" i="26"/>
  <c r="U24" i="26" s="1"/>
  <c r="T24" i="26" s="1"/>
  <c r="N25" i="26"/>
  <c r="Q24" i="26"/>
  <c r="P24" i="26" s="1"/>
  <c r="H25" i="26"/>
  <c r="AB24" i="26"/>
  <c r="E25" i="26"/>
  <c r="Y24" i="26"/>
  <c r="I24" i="26"/>
  <c r="D25" i="26"/>
  <c r="X24" i="26"/>
  <c r="G24" i="26"/>
  <c r="F24" i="26" s="1"/>
  <c r="AC23" i="26"/>
  <c r="AA23" i="26"/>
  <c r="Z23" i="26" s="1"/>
  <c r="R25" i="25"/>
  <c r="O25" i="25"/>
  <c r="S24" i="25"/>
  <c r="U24" i="25" s="1"/>
  <c r="T24" i="25" s="1"/>
  <c r="N25" i="25"/>
  <c r="Q24" i="25"/>
  <c r="P24" i="25" s="1"/>
  <c r="H25" i="25"/>
  <c r="AB24" i="25"/>
  <c r="E25" i="25"/>
  <c r="Y24" i="25"/>
  <c r="I24" i="25"/>
  <c r="D25" i="25"/>
  <c r="X24" i="25"/>
  <c r="G24" i="25"/>
  <c r="F24" i="25" s="1"/>
  <c r="AC23" i="25"/>
  <c r="AA23" i="25"/>
  <c r="Z23" i="25" s="1"/>
  <c r="R25" i="24"/>
  <c r="O25" i="24"/>
  <c r="S24" i="24"/>
  <c r="U24" i="24" s="1"/>
  <c r="T24" i="24" s="1"/>
  <c r="N25" i="24"/>
  <c r="Q24" i="24"/>
  <c r="P24" i="24" s="1"/>
  <c r="H25" i="24"/>
  <c r="AB24" i="24"/>
  <c r="E25" i="24"/>
  <c r="Y24" i="24"/>
  <c r="I24" i="24"/>
  <c r="D25" i="24"/>
  <c r="X24" i="24"/>
  <c r="G24" i="24"/>
  <c r="F24" i="24" s="1"/>
  <c r="AC23" i="24"/>
  <c r="AA23" i="24"/>
  <c r="Z23" i="24" s="1"/>
  <c r="R25" i="23"/>
  <c r="O25" i="23"/>
  <c r="S24" i="23"/>
  <c r="U24" i="23" s="1"/>
  <c r="T24" i="23" s="1"/>
  <c r="N25" i="23"/>
  <c r="Q24" i="23"/>
  <c r="P24" i="23" s="1"/>
  <c r="H25" i="23"/>
  <c r="AB24" i="23"/>
  <c r="E25" i="23"/>
  <c r="Y24" i="23"/>
  <c r="I24" i="23"/>
  <c r="D25" i="23"/>
  <c r="X24" i="23"/>
  <c r="G24" i="23"/>
  <c r="F24" i="23" s="1"/>
  <c r="AC23" i="23"/>
  <c r="AA23" i="23"/>
  <c r="Z23" i="23" s="1"/>
  <c r="R25" i="22"/>
  <c r="O25" i="22"/>
  <c r="S24" i="22"/>
  <c r="U24" i="22" s="1"/>
  <c r="T24" i="22" s="1"/>
  <c r="N25" i="22"/>
  <c r="Q24" i="22"/>
  <c r="P24" i="22" s="1"/>
  <c r="H25" i="22"/>
  <c r="AB24" i="22"/>
  <c r="E25" i="22"/>
  <c r="Y24" i="22"/>
  <c r="I24" i="22"/>
  <c r="D25" i="22"/>
  <c r="X24" i="22"/>
  <c r="G24" i="22"/>
  <c r="F24" i="22" s="1"/>
  <c r="AC23" i="22"/>
  <c r="AA23" i="22"/>
  <c r="Z23" i="22" s="1"/>
  <c r="R25" i="21"/>
  <c r="O25" i="21"/>
  <c r="S24" i="21"/>
  <c r="U24" i="21" s="1"/>
  <c r="T24" i="21" s="1"/>
  <c r="N25" i="21"/>
  <c r="Q24" i="21"/>
  <c r="P24" i="21" s="1"/>
  <c r="H25" i="21"/>
  <c r="AB24" i="21"/>
  <c r="E25" i="21"/>
  <c r="Y24" i="21"/>
  <c r="I24" i="21"/>
  <c r="D25" i="21"/>
  <c r="X24" i="21"/>
  <c r="G24" i="21"/>
  <c r="F24" i="21" s="1"/>
  <c r="AC23" i="21"/>
  <c r="AA23" i="21"/>
  <c r="Z23" i="21" s="1"/>
  <c r="R25" i="20"/>
  <c r="O25" i="20"/>
  <c r="S24" i="20"/>
  <c r="U24" i="20" s="1"/>
  <c r="T24" i="20" s="1"/>
  <c r="N25" i="20"/>
  <c r="Q24" i="20"/>
  <c r="P24" i="20" s="1"/>
  <c r="H25" i="20"/>
  <c r="AB24" i="20"/>
  <c r="E25" i="20"/>
  <c r="Y24" i="20"/>
  <c r="I24" i="20"/>
  <c r="D25" i="20"/>
  <c r="X24" i="20"/>
  <c r="G24" i="20"/>
  <c r="F24" i="20" s="1"/>
  <c r="AC23" i="20"/>
  <c r="AA23" i="20"/>
  <c r="Z23" i="20" s="1"/>
  <c r="R25" i="19"/>
  <c r="O25" i="19"/>
  <c r="S24" i="19"/>
  <c r="U24" i="19" s="1"/>
  <c r="T24" i="19" s="1"/>
  <c r="N25" i="19"/>
  <c r="Q24" i="19"/>
  <c r="P24" i="19" s="1"/>
  <c r="H25" i="19"/>
  <c r="AB24" i="19"/>
  <c r="E25" i="19"/>
  <c r="Y24" i="19"/>
  <c r="I24" i="19"/>
  <c r="D25" i="19"/>
  <c r="X24" i="19"/>
  <c r="G24" i="19"/>
  <c r="F24" i="19" s="1"/>
  <c r="AC23" i="19"/>
  <c r="AA23" i="19"/>
  <c r="Z23" i="19" s="1"/>
  <c r="R25" i="9"/>
  <c r="N25" i="9"/>
  <c r="Q24" i="9"/>
  <c r="P24" i="9" s="1"/>
  <c r="H25" i="9"/>
  <c r="AB24" i="9"/>
  <c r="D25" i="9"/>
  <c r="X24" i="9"/>
  <c r="G24" i="9"/>
  <c r="F24" i="9" s="1"/>
  <c r="S24" i="9"/>
  <c r="U24" i="9" s="1"/>
  <c r="T24" i="9" s="1"/>
  <c r="O25" i="9"/>
  <c r="Y24" i="9"/>
  <c r="I24" i="9"/>
  <c r="E25" i="9"/>
  <c r="AC23" i="9"/>
  <c r="AE23" i="9" s="1"/>
  <c r="AD23" i="9" s="1"/>
  <c r="AC24" i="20" l="1"/>
  <c r="AC24" i="24"/>
  <c r="O27" i="31"/>
  <c r="S26" i="31"/>
  <c r="AC24" i="22"/>
  <c r="AC24" i="26"/>
  <c r="H39" i="85"/>
  <c r="E38" i="85"/>
  <c r="G38" i="85" s="1"/>
  <c r="F38" i="85" s="1"/>
  <c r="I37" i="85"/>
  <c r="Y37" i="85"/>
  <c r="AA37" i="85" s="1"/>
  <c r="Z37" i="85" s="1"/>
  <c r="D39" i="85"/>
  <c r="O39" i="85"/>
  <c r="S38" i="85"/>
  <c r="N38" i="85"/>
  <c r="X38" i="85" s="1"/>
  <c r="Q37" i="85"/>
  <c r="P37" i="85" s="1"/>
  <c r="R38" i="85"/>
  <c r="AB38" i="85" s="1"/>
  <c r="U37" i="85"/>
  <c r="T37" i="85" s="1"/>
  <c r="AC36" i="85"/>
  <c r="K36" i="85"/>
  <c r="J36" i="85" s="1"/>
  <c r="AB37" i="84"/>
  <c r="K37" i="84"/>
  <c r="J37" i="84" s="1"/>
  <c r="H38" i="84"/>
  <c r="X37" i="84"/>
  <c r="AA37" i="84" s="1"/>
  <c r="Z37" i="84" s="1"/>
  <c r="G37" i="84"/>
  <c r="F37" i="84" s="1"/>
  <c r="D38" i="84"/>
  <c r="R39" i="84"/>
  <c r="AC37" i="84"/>
  <c r="O39" i="84"/>
  <c r="S38" i="84"/>
  <c r="U38" i="84" s="1"/>
  <c r="T38" i="84" s="1"/>
  <c r="N39" i="84"/>
  <c r="Q38" i="84"/>
  <c r="P38" i="84" s="1"/>
  <c r="E39" i="84"/>
  <c r="I38" i="84"/>
  <c r="AC38" i="84" s="1"/>
  <c r="Y38" i="84"/>
  <c r="AB38" i="83"/>
  <c r="H39" i="83"/>
  <c r="E38" i="83"/>
  <c r="I37" i="83"/>
  <c r="Y37" i="83"/>
  <c r="X38" i="83"/>
  <c r="G38" i="83"/>
  <c r="F38" i="83" s="1"/>
  <c r="D39" i="83"/>
  <c r="N39" i="83"/>
  <c r="Q38" i="83"/>
  <c r="P38" i="83" s="1"/>
  <c r="R39" i="83"/>
  <c r="O39" i="83"/>
  <c r="S38" i="83"/>
  <c r="U38" i="83" s="1"/>
  <c r="T38" i="83" s="1"/>
  <c r="AC36" i="83"/>
  <c r="K36" i="83"/>
  <c r="J36" i="83" s="1"/>
  <c r="AA37" i="83"/>
  <c r="Z37" i="83" s="1"/>
  <c r="D29" i="82"/>
  <c r="R28" i="82"/>
  <c r="AB28" i="82" s="1"/>
  <c r="U27" i="82"/>
  <c r="T27" i="82" s="1"/>
  <c r="N28" i="82"/>
  <c r="X28" i="82" s="1"/>
  <c r="Q27" i="82"/>
  <c r="P27" i="82" s="1"/>
  <c r="O29" i="82"/>
  <c r="S28" i="82"/>
  <c r="AA26" i="82"/>
  <c r="Z26" i="82" s="1"/>
  <c r="AC26" i="82"/>
  <c r="K26" i="82"/>
  <c r="J26" i="82" s="1"/>
  <c r="E28" i="82"/>
  <c r="I27" i="82"/>
  <c r="Y27" i="82"/>
  <c r="AA27" i="82" s="1"/>
  <c r="Z27" i="82" s="1"/>
  <c r="H29" i="82"/>
  <c r="G27" i="82"/>
  <c r="F27" i="82" s="1"/>
  <c r="AA24" i="31"/>
  <c r="Z24" i="31" s="1"/>
  <c r="AA24" i="19"/>
  <c r="Z24" i="19" s="1"/>
  <c r="AC24" i="19"/>
  <c r="AA24" i="21"/>
  <c r="Z24" i="21" s="1"/>
  <c r="AC24" i="21"/>
  <c r="AA24" i="23"/>
  <c r="Z24" i="23" s="1"/>
  <c r="AC24" i="23"/>
  <c r="AA24" i="25"/>
  <c r="Z24" i="25" s="1"/>
  <c r="AC24" i="25"/>
  <c r="AA24" i="27"/>
  <c r="Z24" i="27" s="1"/>
  <c r="AC24" i="27"/>
  <c r="AC24" i="9"/>
  <c r="AE24" i="9" s="1"/>
  <c r="AD24" i="9" s="1"/>
  <c r="AA24" i="20"/>
  <c r="Z24" i="20" s="1"/>
  <c r="AA24" i="22"/>
  <c r="Z24" i="22" s="1"/>
  <c r="AA24" i="24"/>
  <c r="Z24" i="24" s="1"/>
  <c r="AA24" i="26"/>
  <c r="Z24" i="26" s="1"/>
  <c r="H25" i="31"/>
  <c r="AB24" i="31"/>
  <c r="AE24" i="31" s="1"/>
  <c r="AD24" i="31" s="1"/>
  <c r="K24" i="31"/>
  <c r="J24" i="31" s="1"/>
  <c r="R25" i="31"/>
  <c r="U24" i="31"/>
  <c r="T24" i="31" s="1"/>
  <c r="D26" i="31"/>
  <c r="X25" i="31"/>
  <c r="G25" i="31"/>
  <c r="F25" i="31" s="1"/>
  <c r="E26" i="31"/>
  <c r="Y25" i="31"/>
  <c r="I25" i="31"/>
  <c r="AC25" i="31" s="1"/>
  <c r="N26" i="31"/>
  <c r="Q25" i="31"/>
  <c r="P25" i="31" s="1"/>
  <c r="D26" i="27"/>
  <c r="X25" i="27"/>
  <c r="G25" i="27"/>
  <c r="F25" i="27" s="1"/>
  <c r="E26" i="27"/>
  <c r="Y25" i="27"/>
  <c r="I25" i="27"/>
  <c r="K25" i="27" s="1"/>
  <c r="J25" i="27" s="1"/>
  <c r="H26" i="27"/>
  <c r="AB25" i="27"/>
  <c r="N26" i="27"/>
  <c r="Q25" i="27"/>
  <c r="P25" i="27" s="1"/>
  <c r="O26" i="27"/>
  <c r="S25" i="27"/>
  <c r="U25" i="27" s="1"/>
  <c r="T25" i="27" s="1"/>
  <c r="R26" i="27"/>
  <c r="K24" i="27"/>
  <c r="J24" i="27" s="1"/>
  <c r="D26" i="26"/>
  <c r="X25" i="26"/>
  <c r="G25" i="26"/>
  <c r="F25" i="26" s="1"/>
  <c r="E26" i="26"/>
  <c r="Y25" i="26"/>
  <c r="I25" i="26"/>
  <c r="K25" i="26" s="1"/>
  <c r="J25" i="26" s="1"/>
  <c r="H26" i="26"/>
  <c r="AB25" i="26"/>
  <c r="N26" i="26"/>
  <c r="Q25" i="26"/>
  <c r="P25" i="26" s="1"/>
  <c r="O26" i="26"/>
  <c r="S25" i="26"/>
  <c r="U25" i="26" s="1"/>
  <c r="T25" i="26" s="1"/>
  <c r="R26" i="26"/>
  <c r="K24" i="26"/>
  <c r="J24" i="26" s="1"/>
  <c r="D26" i="25"/>
  <c r="X25" i="25"/>
  <c r="G25" i="25"/>
  <c r="F25" i="25" s="1"/>
  <c r="E26" i="25"/>
  <c r="Y25" i="25"/>
  <c r="I25" i="25"/>
  <c r="K25" i="25" s="1"/>
  <c r="J25" i="25" s="1"/>
  <c r="H26" i="25"/>
  <c r="AB25" i="25"/>
  <c r="N26" i="25"/>
  <c r="Q25" i="25"/>
  <c r="P25" i="25" s="1"/>
  <c r="O26" i="25"/>
  <c r="S25" i="25"/>
  <c r="R26" i="25"/>
  <c r="U25" i="25"/>
  <c r="T25" i="25" s="1"/>
  <c r="K24" i="25"/>
  <c r="J24" i="25" s="1"/>
  <c r="D26" i="24"/>
  <c r="X25" i="24"/>
  <c r="G25" i="24"/>
  <c r="F25" i="24" s="1"/>
  <c r="E26" i="24"/>
  <c r="Y25" i="24"/>
  <c r="I25" i="24"/>
  <c r="K25" i="24" s="1"/>
  <c r="J25" i="24" s="1"/>
  <c r="H26" i="24"/>
  <c r="AB25" i="24"/>
  <c r="N26" i="24"/>
  <c r="Q25" i="24"/>
  <c r="P25" i="24" s="1"/>
  <c r="O26" i="24"/>
  <c r="S25" i="24"/>
  <c r="U25" i="24" s="1"/>
  <c r="T25" i="24" s="1"/>
  <c r="R26" i="24"/>
  <c r="K24" i="24"/>
  <c r="J24" i="24" s="1"/>
  <c r="D26" i="23"/>
  <c r="X25" i="23"/>
  <c r="G25" i="23"/>
  <c r="F25" i="23" s="1"/>
  <c r="E26" i="23"/>
  <c r="Y25" i="23"/>
  <c r="I25" i="23"/>
  <c r="K25" i="23" s="1"/>
  <c r="J25" i="23" s="1"/>
  <c r="H26" i="23"/>
  <c r="AB25" i="23"/>
  <c r="N26" i="23"/>
  <c r="Q25" i="23"/>
  <c r="P25" i="23" s="1"/>
  <c r="O26" i="23"/>
  <c r="S25" i="23"/>
  <c r="U25" i="23" s="1"/>
  <c r="T25" i="23" s="1"/>
  <c r="R26" i="23"/>
  <c r="K24" i="23"/>
  <c r="J24" i="23" s="1"/>
  <c r="D26" i="22"/>
  <c r="X25" i="22"/>
  <c r="G25" i="22"/>
  <c r="F25" i="22" s="1"/>
  <c r="E26" i="22"/>
  <c r="Y25" i="22"/>
  <c r="I25" i="22"/>
  <c r="K25" i="22" s="1"/>
  <c r="J25" i="22" s="1"/>
  <c r="H26" i="22"/>
  <c r="AB25" i="22"/>
  <c r="N26" i="22"/>
  <c r="Q25" i="22"/>
  <c r="P25" i="22" s="1"/>
  <c r="O26" i="22"/>
  <c r="S25" i="22"/>
  <c r="U25" i="22" s="1"/>
  <c r="T25" i="22" s="1"/>
  <c r="R26" i="22"/>
  <c r="K24" i="22"/>
  <c r="J24" i="22" s="1"/>
  <c r="D26" i="21"/>
  <c r="X25" i="21"/>
  <c r="G25" i="21"/>
  <c r="F25" i="21" s="1"/>
  <c r="E26" i="21"/>
  <c r="Y25" i="21"/>
  <c r="I25" i="21"/>
  <c r="K25" i="21" s="1"/>
  <c r="J25" i="21" s="1"/>
  <c r="H26" i="21"/>
  <c r="AB25" i="21"/>
  <c r="N26" i="21"/>
  <c r="Q25" i="21"/>
  <c r="P25" i="21" s="1"/>
  <c r="O26" i="21"/>
  <c r="S25" i="21"/>
  <c r="U25" i="21" s="1"/>
  <c r="T25" i="21" s="1"/>
  <c r="R26" i="21"/>
  <c r="K24" i="21"/>
  <c r="J24" i="21" s="1"/>
  <c r="D26" i="20"/>
  <c r="X25" i="20"/>
  <c r="G25" i="20"/>
  <c r="F25" i="20" s="1"/>
  <c r="E26" i="20"/>
  <c r="Y25" i="20"/>
  <c r="I25" i="20"/>
  <c r="K25" i="20" s="1"/>
  <c r="J25" i="20" s="1"/>
  <c r="H26" i="20"/>
  <c r="AB25" i="20"/>
  <c r="N26" i="20"/>
  <c r="Q25" i="20"/>
  <c r="P25" i="20" s="1"/>
  <c r="O26" i="20"/>
  <c r="S25" i="20"/>
  <c r="R26" i="20"/>
  <c r="U25" i="20"/>
  <c r="T25" i="20" s="1"/>
  <c r="K24" i="20"/>
  <c r="J24" i="20" s="1"/>
  <c r="D26" i="19"/>
  <c r="X25" i="19"/>
  <c r="G25" i="19"/>
  <c r="F25" i="19" s="1"/>
  <c r="E26" i="19"/>
  <c r="Y25" i="19"/>
  <c r="I25" i="19"/>
  <c r="K25" i="19" s="1"/>
  <c r="J25" i="19" s="1"/>
  <c r="H26" i="19"/>
  <c r="AB25" i="19"/>
  <c r="N26" i="19"/>
  <c r="Q25" i="19"/>
  <c r="P25" i="19" s="1"/>
  <c r="O26" i="19"/>
  <c r="S25" i="19"/>
  <c r="U25" i="19" s="1"/>
  <c r="T25" i="19" s="1"/>
  <c r="R26" i="19"/>
  <c r="K24" i="19"/>
  <c r="J24" i="19" s="1"/>
  <c r="Y25" i="9"/>
  <c r="I25" i="9"/>
  <c r="K25" i="9" s="1"/>
  <c r="J25" i="9" s="1"/>
  <c r="E26" i="9"/>
  <c r="S25" i="9"/>
  <c r="U25" i="9" s="1"/>
  <c r="T25" i="9" s="1"/>
  <c r="O26" i="9"/>
  <c r="D26" i="9"/>
  <c r="X25" i="9"/>
  <c r="G25" i="9"/>
  <c r="F25" i="9" s="1"/>
  <c r="H26" i="9"/>
  <c r="AB25" i="9"/>
  <c r="N26" i="9"/>
  <c r="Q25" i="9"/>
  <c r="P25" i="9" s="1"/>
  <c r="R26" i="9"/>
  <c r="AA24" i="9"/>
  <c r="Z24" i="9" s="1"/>
  <c r="K24" i="9"/>
  <c r="J24" i="9" s="1"/>
  <c r="O28" i="31" l="1"/>
  <c r="S27" i="31"/>
  <c r="AA25" i="9"/>
  <c r="Z25" i="9" s="1"/>
  <c r="D40" i="85"/>
  <c r="AC37" i="85"/>
  <c r="K37" i="85"/>
  <c r="J37" i="85" s="1"/>
  <c r="H40" i="85"/>
  <c r="R39" i="85"/>
  <c r="AB39" i="85" s="1"/>
  <c r="U38" i="85"/>
  <c r="T38" i="85" s="1"/>
  <c r="N39" i="85"/>
  <c r="Q38" i="85"/>
  <c r="P38" i="85" s="1"/>
  <c r="O40" i="85"/>
  <c r="S39" i="85"/>
  <c r="E39" i="85"/>
  <c r="G39" i="85" s="1"/>
  <c r="F39" i="85" s="1"/>
  <c r="I38" i="85"/>
  <c r="Y38" i="85"/>
  <c r="AA38" i="85" s="1"/>
  <c r="Z38" i="85" s="1"/>
  <c r="E40" i="84"/>
  <c r="I39" i="84"/>
  <c r="Y39" i="84"/>
  <c r="R40" i="84"/>
  <c r="AB38" i="84"/>
  <c r="K38" i="84"/>
  <c r="J38" i="84" s="1"/>
  <c r="H39" i="84"/>
  <c r="N40" i="84"/>
  <c r="Q39" i="84"/>
  <c r="P39" i="84" s="1"/>
  <c r="O40" i="84"/>
  <c r="S39" i="84"/>
  <c r="U39" i="84" s="1"/>
  <c r="T39" i="84" s="1"/>
  <c r="X38" i="84"/>
  <c r="AA38" i="84" s="1"/>
  <c r="Z38" i="84" s="1"/>
  <c r="G38" i="84"/>
  <c r="F38" i="84" s="1"/>
  <c r="D39" i="84"/>
  <c r="X39" i="83"/>
  <c r="D40" i="83"/>
  <c r="AC37" i="83"/>
  <c r="K37" i="83"/>
  <c r="J37" i="83" s="1"/>
  <c r="AB39" i="83"/>
  <c r="H40" i="83"/>
  <c r="O40" i="83"/>
  <c r="S39" i="83"/>
  <c r="R40" i="83"/>
  <c r="U39" i="83"/>
  <c r="T39" i="83" s="1"/>
  <c r="N40" i="83"/>
  <c r="Q39" i="83"/>
  <c r="P39" i="83" s="1"/>
  <c r="E39" i="83"/>
  <c r="I38" i="83"/>
  <c r="Y38" i="83"/>
  <c r="AA38" i="83" s="1"/>
  <c r="Z38" i="83" s="1"/>
  <c r="H30" i="82"/>
  <c r="AC27" i="82"/>
  <c r="K27" i="82"/>
  <c r="J27" i="82" s="1"/>
  <c r="D30" i="82"/>
  <c r="E29" i="82"/>
  <c r="I28" i="82"/>
  <c r="Y28" i="82"/>
  <c r="AA28" i="82" s="1"/>
  <c r="Z28" i="82" s="1"/>
  <c r="O30" i="82"/>
  <c r="S29" i="82"/>
  <c r="N29" i="82"/>
  <c r="Q28" i="82"/>
  <c r="P28" i="82" s="1"/>
  <c r="R29" i="82"/>
  <c r="U28" i="82"/>
  <c r="T28" i="82" s="1"/>
  <c r="G28" i="82"/>
  <c r="F28" i="82" s="1"/>
  <c r="N27" i="31"/>
  <c r="Q26" i="31"/>
  <c r="P26" i="31" s="1"/>
  <c r="E27" i="31"/>
  <c r="Y26" i="31"/>
  <c r="I26" i="31"/>
  <c r="AC26" i="31" s="1"/>
  <c r="D27" i="31"/>
  <c r="X26" i="31"/>
  <c r="G26" i="31"/>
  <c r="F26" i="31" s="1"/>
  <c r="R26" i="31"/>
  <c r="U25" i="31"/>
  <c r="T25" i="31" s="1"/>
  <c r="H26" i="31"/>
  <c r="AB25" i="31"/>
  <c r="AE25" i="31" s="1"/>
  <c r="AD25" i="31" s="1"/>
  <c r="K25" i="31"/>
  <c r="J25" i="31" s="1"/>
  <c r="AA25" i="31"/>
  <c r="Z25" i="31" s="1"/>
  <c r="R27" i="27"/>
  <c r="O27" i="27"/>
  <c r="S26" i="27"/>
  <c r="U26" i="27" s="1"/>
  <c r="T26" i="27" s="1"/>
  <c r="N27" i="27"/>
  <c r="Q26" i="27"/>
  <c r="P26" i="27" s="1"/>
  <c r="H27" i="27"/>
  <c r="AB26" i="27"/>
  <c r="E27" i="27"/>
  <c r="Y26" i="27"/>
  <c r="I26" i="27"/>
  <c r="D27" i="27"/>
  <c r="X26" i="27"/>
  <c r="G26" i="27"/>
  <c r="F26" i="27" s="1"/>
  <c r="AC25" i="27"/>
  <c r="AA25" i="27"/>
  <c r="Z25" i="27" s="1"/>
  <c r="R27" i="26"/>
  <c r="O27" i="26"/>
  <c r="S26" i="26"/>
  <c r="U26" i="26" s="1"/>
  <c r="T26" i="26" s="1"/>
  <c r="N27" i="26"/>
  <c r="Q26" i="26"/>
  <c r="P26" i="26" s="1"/>
  <c r="H27" i="26"/>
  <c r="AB26" i="26"/>
  <c r="E27" i="26"/>
  <c r="Y26" i="26"/>
  <c r="I26" i="26"/>
  <c r="D27" i="26"/>
  <c r="X26" i="26"/>
  <c r="G26" i="26"/>
  <c r="F26" i="26" s="1"/>
  <c r="AC25" i="26"/>
  <c r="AA25" i="26"/>
  <c r="Z25" i="26" s="1"/>
  <c r="R27" i="25"/>
  <c r="O27" i="25"/>
  <c r="S26" i="25"/>
  <c r="U26" i="25" s="1"/>
  <c r="T26" i="25" s="1"/>
  <c r="N27" i="25"/>
  <c r="Q26" i="25"/>
  <c r="P26" i="25" s="1"/>
  <c r="H27" i="25"/>
  <c r="AB26" i="25"/>
  <c r="E27" i="25"/>
  <c r="Y26" i="25"/>
  <c r="I26" i="25"/>
  <c r="D27" i="25"/>
  <c r="X26" i="25"/>
  <c r="G26" i="25"/>
  <c r="F26" i="25" s="1"/>
  <c r="AC25" i="25"/>
  <c r="AA25" i="25"/>
  <c r="Z25" i="25" s="1"/>
  <c r="R27" i="24"/>
  <c r="O27" i="24"/>
  <c r="S26" i="24"/>
  <c r="U26" i="24" s="1"/>
  <c r="T26" i="24" s="1"/>
  <c r="N27" i="24"/>
  <c r="Q26" i="24"/>
  <c r="P26" i="24" s="1"/>
  <c r="H27" i="24"/>
  <c r="AB26" i="24"/>
  <c r="E27" i="24"/>
  <c r="Y26" i="24"/>
  <c r="I26" i="24"/>
  <c r="AC26" i="24" s="1"/>
  <c r="D27" i="24"/>
  <c r="X26" i="24"/>
  <c r="G26" i="24"/>
  <c r="F26" i="24" s="1"/>
  <c r="AC25" i="24"/>
  <c r="AA25" i="24"/>
  <c r="Z25" i="24" s="1"/>
  <c r="R27" i="23"/>
  <c r="O27" i="23"/>
  <c r="S26" i="23"/>
  <c r="U26" i="23" s="1"/>
  <c r="T26" i="23" s="1"/>
  <c r="N27" i="23"/>
  <c r="Q26" i="23"/>
  <c r="P26" i="23" s="1"/>
  <c r="H27" i="23"/>
  <c r="AB26" i="23"/>
  <c r="E27" i="23"/>
  <c r="Y26" i="23"/>
  <c r="I26" i="23"/>
  <c r="D27" i="23"/>
  <c r="X26" i="23"/>
  <c r="G26" i="23"/>
  <c r="F26" i="23" s="1"/>
  <c r="AC25" i="23"/>
  <c r="AA25" i="23"/>
  <c r="Z25" i="23" s="1"/>
  <c r="R27" i="22"/>
  <c r="O27" i="22"/>
  <c r="S26" i="22"/>
  <c r="U26" i="22" s="1"/>
  <c r="T26" i="22" s="1"/>
  <c r="N27" i="22"/>
  <c r="Q26" i="22"/>
  <c r="P26" i="22" s="1"/>
  <c r="H27" i="22"/>
  <c r="AB26" i="22"/>
  <c r="E27" i="22"/>
  <c r="Y26" i="22"/>
  <c r="I26" i="22"/>
  <c r="D27" i="22"/>
  <c r="X26" i="22"/>
  <c r="G26" i="22"/>
  <c r="F26" i="22" s="1"/>
  <c r="AC25" i="22"/>
  <c r="AA25" i="22"/>
  <c r="Z25" i="22" s="1"/>
  <c r="R27" i="21"/>
  <c r="O27" i="21"/>
  <c r="S26" i="21"/>
  <c r="U26" i="21" s="1"/>
  <c r="T26" i="21" s="1"/>
  <c r="N27" i="21"/>
  <c r="Q26" i="21"/>
  <c r="P26" i="21" s="1"/>
  <c r="H27" i="21"/>
  <c r="AB26" i="21"/>
  <c r="E27" i="21"/>
  <c r="Y26" i="21"/>
  <c r="I26" i="21"/>
  <c r="D27" i="21"/>
  <c r="X26" i="21"/>
  <c r="G26" i="21"/>
  <c r="F26" i="21" s="1"/>
  <c r="AC25" i="21"/>
  <c r="AA25" i="21"/>
  <c r="Z25" i="21" s="1"/>
  <c r="R27" i="20"/>
  <c r="O27" i="20"/>
  <c r="S26" i="20"/>
  <c r="U26" i="20" s="1"/>
  <c r="T26" i="20" s="1"/>
  <c r="N27" i="20"/>
  <c r="Q26" i="20"/>
  <c r="P26" i="20" s="1"/>
  <c r="H27" i="20"/>
  <c r="AB26" i="20"/>
  <c r="E27" i="20"/>
  <c r="Y26" i="20"/>
  <c r="I26" i="20"/>
  <c r="AC26" i="20" s="1"/>
  <c r="D27" i="20"/>
  <c r="X26" i="20"/>
  <c r="G26" i="20"/>
  <c r="F26" i="20" s="1"/>
  <c r="AC25" i="20"/>
  <c r="AA25" i="20"/>
  <c r="Z25" i="20" s="1"/>
  <c r="R27" i="19"/>
  <c r="O27" i="19"/>
  <c r="S26" i="19"/>
  <c r="U26" i="19" s="1"/>
  <c r="T26" i="19" s="1"/>
  <c r="N27" i="19"/>
  <c r="Q26" i="19"/>
  <c r="P26" i="19" s="1"/>
  <c r="H27" i="19"/>
  <c r="AB26" i="19"/>
  <c r="E27" i="19"/>
  <c r="Y26" i="19"/>
  <c r="I26" i="19"/>
  <c r="D27" i="19"/>
  <c r="X26" i="19"/>
  <c r="G26" i="19"/>
  <c r="F26" i="19" s="1"/>
  <c r="AC25" i="19"/>
  <c r="AA25" i="19"/>
  <c r="Z25" i="19" s="1"/>
  <c r="R27" i="9"/>
  <c r="N27" i="9"/>
  <c r="Q26" i="9"/>
  <c r="P26" i="9" s="1"/>
  <c r="H27" i="9"/>
  <c r="AB26" i="9"/>
  <c r="D27" i="9"/>
  <c r="X26" i="9"/>
  <c r="G26" i="9"/>
  <c r="F26" i="9" s="1"/>
  <c r="S26" i="9"/>
  <c r="U26" i="9" s="1"/>
  <c r="T26" i="9" s="1"/>
  <c r="O27" i="9"/>
  <c r="Y26" i="9"/>
  <c r="I26" i="9"/>
  <c r="E27" i="9"/>
  <c r="AC25" i="9"/>
  <c r="AE25" i="9" s="1"/>
  <c r="AD25" i="9" s="1"/>
  <c r="AC26" i="22" l="1"/>
  <c r="AC26" i="26"/>
  <c r="AA26" i="31"/>
  <c r="Z26" i="31" s="1"/>
  <c r="O29" i="31"/>
  <c r="S28" i="31"/>
  <c r="AC38" i="85"/>
  <c r="K38" i="85"/>
  <c r="J38" i="85" s="1"/>
  <c r="H41" i="85"/>
  <c r="E40" i="85"/>
  <c r="I39" i="85"/>
  <c r="Y39" i="85"/>
  <c r="O41" i="85"/>
  <c r="S40" i="85"/>
  <c r="S41" i="85" s="1"/>
  <c r="N40" i="85"/>
  <c r="Q39" i="85"/>
  <c r="P39" i="85" s="1"/>
  <c r="R40" i="85"/>
  <c r="U39" i="85"/>
  <c r="T39" i="85" s="1"/>
  <c r="X40" i="85"/>
  <c r="G40" i="85"/>
  <c r="F40" i="85" s="1"/>
  <c r="D41" i="85"/>
  <c r="X39" i="85"/>
  <c r="X39" i="84"/>
  <c r="AA39" i="84" s="1"/>
  <c r="Z39" i="84" s="1"/>
  <c r="G39" i="84"/>
  <c r="F39" i="84" s="1"/>
  <c r="D40" i="84"/>
  <c r="O41" i="84"/>
  <c r="S40" i="84"/>
  <c r="S41" i="84" s="1"/>
  <c r="N41" i="84"/>
  <c r="Q40" i="84"/>
  <c r="P40" i="84" s="1"/>
  <c r="E41" i="84"/>
  <c r="I40" i="84"/>
  <c r="Y40" i="84"/>
  <c r="Y41" i="84" s="1"/>
  <c r="AB39" i="84"/>
  <c r="K39" i="84"/>
  <c r="J39" i="84" s="1"/>
  <c r="H40" i="84"/>
  <c r="R41" i="84"/>
  <c r="AC39" i="84"/>
  <c r="E40" i="83"/>
  <c r="G40" i="83" s="1"/>
  <c r="F40" i="83" s="1"/>
  <c r="I39" i="83"/>
  <c r="Y39" i="83"/>
  <c r="AA39" i="83" s="1"/>
  <c r="Z39" i="83" s="1"/>
  <c r="N41" i="83"/>
  <c r="Q40" i="83"/>
  <c r="P40" i="83" s="1"/>
  <c r="R41" i="83"/>
  <c r="O41" i="83"/>
  <c r="S40" i="83"/>
  <c r="S41" i="83" s="1"/>
  <c r="X40" i="83"/>
  <c r="D41" i="83"/>
  <c r="AC38" i="83"/>
  <c r="K38" i="83"/>
  <c r="J38" i="83" s="1"/>
  <c r="AB40" i="83"/>
  <c r="AB41" i="83" s="1"/>
  <c r="H41" i="83"/>
  <c r="G39" i="83"/>
  <c r="F39" i="83" s="1"/>
  <c r="R30" i="82"/>
  <c r="AB30" i="82" s="1"/>
  <c r="U29" i="82"/>
  <c r="T29" i="82" s="1"/>
  <c r="N30" i="82"/>
  <c r="Q29" i="82"/>
  <c r="P29" i="82" s="1"/>
  <c r="O31" i="82"/>
  <c r="S30" i="82"/>
  <c r="AC28" i="82"/>
  <c r="K28" i="82"/>
  <c r="J28" i="82" s="1"/>
  <c r="X30" i="82"/>
  <c r="D31" i="82"/>
  <c r="E30" i="82"/>
  <c r="I29" i="82"/>
  <c r="Y29" i="82"/>
  <c r="H31" i="82"/>
  <c r="X29" i="82"/>
  <c r="G29" i="82"/>
  <c r="F29" i="82" s="1"/>
  <c r="AB29" i="82"/>
  <c r="AA26" i="19"/>
  <c r="Z26" i="19" s="1"/>
  <c r="AC26" i="19"/>
  <c r="AA26" i="21"/>
  <c r="Z26" i="21" s="1"/>
  <c r="AC26" i="21"/>
  <c r="AA26" i="23"/>
  <c r="Z26" i="23" s="1"/>
  <c r="AC26" i="23"/>
  <c r="AA26" i="25"/>
  <c r="Z26" i="25" s="1"/>
  <c r="AC26" i="25"/>
  <c r="AA26" i="27"/>
  <c r="Z26" i="27" s="1"/>
  <c r="AC26" i="27"/>
  <c r="AC26" i="9"/>
  <c r="AE26" i="9" s="1"/>
  <c r="AD26" i="9" s="1"/>
  <c r="AA26" i="20"/>
  <c r="Z26" i="20" s="1"/>
  <c r="AA26" i="22"/>
  <c r="Z26" i="22" s="1"/>
  <c r="AA26" i="24"/>
  <c r="Z26" i="24" s="1"/>
  <c r="AA26" i="26"/>
  <c r="Z26" i="26" s="1"/>
  <c r="H27" i="31"/>
  <c r="AB26" i="31"/>
  <c r="AE26" i="31" s="1"/>
  <c r="AD26" i="31" s="1"/>
  <c r="K26" i="31"/>
  <c r="J26" i="31" s="1"/>
  <c r="R27" i="31"/>
  <c r="U26" i="31"/>
  <c r="T26" i="31" s="1"/>
  <c r="D28" i="31"/>
  <c r="X27" i="31"/>
  <c r="G27" i="31"/>
  <c r="F27" i="31" s="1"/>
  <c r="E28" i="31"/>
  <c r="Y27" i="31"/>
  <c r="I27" i="31"/>
  <c r="AC27" i="31" s="1"/>
  <c r="N28" i="31"/>
  <c r="Q27" i="31"/>
  <c r="P27" i="31" s="1"/>
  <c r="D28" i="27"/>
  <c r="X27" i="27"/>
  <c r="G27" i="27"/>
  <c r="F27" i="27" s="1"/>
  <c r="E28" i="27"/>
  <c r="Y27" i="27"/>
  <c r="I27" i="27"/>
  <c r="K27" i="27" s="1"/>
  <c r="J27" i="27" s="1"/>
  <c r="H28" i="27"/>
  <c r="AB27" i="27"/>
  <c r="N28" i="27"/>
  <c r="Q27" i="27"/>
  <c r="P27" i="27" s="1"/>
  <c r="O28" i="27"/>
  <c r="S27" i="27"/>
  <c r="U27" i="27" s="1"/>
  <c r="T27" i="27" s="1"/>
  <c r="R28" i="27"/>
  <c r="K26" i="27"/>
  <c r="J26" i="27" s="1"/>
  <c r="D28" i="26"/>
  <c r="X27" i="26"/>
  <c r="G27" i="26"/>
  <c r="F27" i="26" s="1"/>
  <c r="E28" i="26"/>
  <c r="Y27" i="26"/>
  <c r="I27" i="26"/>
  <c r="K27" i="26" s="1"/>
  <c r="J27" i="26" s="1"/>
  <c r="H28" i="26"/>
  <c r="AB27" i="26"/>
  <c r="N28" i="26"/>
  <c r="Q27" i="26"/>
  <c r="P27" i="26" s="1"/>
  <c r="O28" i="26"/>
  <c r="S27" i="26"/>
  <c r="U27" i="26" s="1"/>
  <c r="T27" i="26" s="1"/>
  <c r="R28" i="26"/>
  <c r="K26" i="26"/>
  <c r="J26" i="26" s="1"/>
  <c r="D28" i="25"/>
  <c r="X27" i="25"/>
  <c r="G27" i="25"/>
  <c r="F27" i="25" s="1"/>
  <c r="E28" i="25"/>
  <c r="Y27" i="25"/>
  <c r="I27" i="25"/>
  <c r="K27" i="25" s="1"/>
  <c r="J27" i="25" s="1"/>
  <c r="H28" i="25"/>
  <c r="AB27" i="25"/>
  <c r="N28" i="25"/>
  <c r="Q27" i="25"/>
  <c r="P27" i="25" s="1"/>
  <c r="O28" i="25"/>
  <c r="S27" i="25"/>
  <c r="R28" i="25"/>
  <c r="U27" i="25"/>
  <c r="T27" i="25" s="1"/>
  <c r="K26" i="25"/>
  <c r="J26" i="25" s="1"/>
  <c r="D28" i="24"/>
  <c r="X27" i="24"/>
  <c r="G27" i="24"/>
  <c r="F27" i="24" s="1"/>
  <c r="E28" i="24"/>
  <c r="Y27" i="24"/>
  <c r="I27" i="24"/>
  <c r="K27" i="24" s="1"/>
  <c r="J27" i="24" s="1"/>
  <c r="H28" i="24"/>
  <c r="AB27" i="24"/>
  <c r="N28" i="24"/>
  <c r="Q27" i="24"/>
  <c r="P27" i="24" s="1"/>
  <c r="O28" i="24"/>
  <c r="S27" i="24"/>
  <c r="U27" i="24" s="1"/>
  <c r="T27" i="24" s="1"/>
  <c r="R28" i="24"/>
  <c r="K26" i="24"/>
  <c r="J26" i="24" s="1"/>
  <c r="D28" i="23"/>
  <c r="X27" i="23"/>
  <c r="G27" i="23"/>
  <c r="F27" i="23" s="1"/>
  <c r="E28" i="23"/>
  <c r="Y27" i="23"/>
  <c r="I27" i="23"/>
  <c r="K27" i="23" s="1"/>
  <c r="J27" i="23" s="1"/>
  <c r="H28" i="23"/>
  <c r="AB27" i="23"/>
  <c r="N28" i="23"/>
  <c r="Q27" i="23"/>
  <c r="P27" i="23" s="1"/>
  <c r="O28" i="23"/>
  <c r="S27" i="23"/>
  <c r="U27" i="23" s="1"/>
  <c r="T27" i="23" s="1"/>
  <c r="R28" i="23"/>
  <c r="K26" i="23"/>
  <c r="J26" i="23" s="1"/>
  <c r="D28" i="22"/>
  <c r="X27" i="22"/>
  <c r="G27" i="22"/>
  <c r="F27" i="22" s="1"/>
  <c r="E28" i="22"/>
  <c r="Y27" i="22"/>
  <c r="I27" i="22"/>
  <c r="K27" i="22" s="1"/>
  <c r="J27" i="22" s="1"/>
  <c r="H28" i="22"/>
  <c r="AB27" i="22"/>
  <c r="N28" i="22"/>
  <c r="Q27" i="22"/>
  <c r="P27" i="22" s="1"/>
  <c r="O28" i="22"/>
  <c r="S27" i="22"/>
  <c r="U27" i="22" s="1"/>
  <c r="T27" i="22" s="1"/>
  <c r="R28" i="22"/>
  <c r="K26" i="22"/>
  <c r="J26" i="22" s="1"/>
  <c r="D28" i="21"/>
  <c r="X27" i="21"/>
  <c r="G27" i="21"/>
  <c r="F27" i="21" s="1"/>
  <c r="E28" i="21"/>
  <c r="Y27" i="21"/>
  <c r="I27" i="21"/>
  <c r="K27" i="21" s="1"/>
  <c r="J27" i="21" s="1"/>
  <c r="H28" i="21"/>
  <c r="AB27" i="21"/>
  <c r="N28" i="21"/>
  <c r="Q27" i="21"/>
  <c r="P27" i="21" s="1"/>
  <c r="O28" i="21"/>
  <c r="S27" i="21"/>
  <c r="U27" i="21" s="1"/>
  <c r="T27" i="21" s="1"/>
  <c r="R28" i="21"/>
  <c r="K26" i="21"/>
  <c r="J26" i="21" s="1"/>
  <c r="D28" i="20"/>
  <c r="X27" i="20"/>
  <c r="G27" i="20"/>
  <c r="F27" i="20" s="1"/>
  <c r="E28" i="20"/>
  <c r="Y27" i="20"/>
  <c r="I27" i="20"/>
  <c r="K27" i="20" s="1"/>
  <c r="J27" i="20" s="1"/>
  <c r="H28" i="20"/>
  <c r="AB27" i="20"/>
  <c r="N28" i="20"/>
  <c r="Q27" i="20"/>
  <c r="P27" i="20" s="1"/>
  <c r="O28" i="20"/>
  <c r="S27" i="20"/>
  <c r="R28" i="20"/>
  <c r="U27" i="20"/>
  <c r="T27" i="20" s="1"/>
  <c r="K26" i="20"/>
  <c r="J26" i="20" s="1"/>
  <c r="D28" i="19"/>
  <c r="X27" i="19"/>
  <c r="G27" i="19"/>
  <c r="F27" i="19" s="1"/>
  <c r="E28" i="19"/>
  <c r="Y27" i="19"/>
  <c r="I27" i="19"/>
  <c r="K27" i="19" s="1"/>
  <c r="J27" i="19" s="1"/>
  <c r="H28" i="19"/>
  <c r="AB27" i="19"/>
  <c r="N28" i="19"/>
  <c r="Q27" i="19"/>
  <c r="P27" i="19" s="1"/>
  <c r="O28" i="19"/>
  <c r="S27" i="19"/>
  <c r="U27" i="19" s="1"/>
  <c r="T27" i="19" s="1"/>
  <c r="R28" i="19"/>
  <c r="K26" i="19"/>
  <c r="J26" i="19" s="1"/>
  <c r="Y27" i="9"/>
  <c r="I27" i="9"/>
  <c r="K27" i="9" s="1"/>
  <c r="J27" i="9" s="1"/>
  <c r="E28" i="9"/>
  <c r="S27" i="9"/>
  <c r="U27" i="9" s="1"/>
  <c r="T27" i="9" s="1"/>
  <c r="O28" i="9"/>
  <c r="D28" i="9"/>
  <c r="X27" i="9"/>
  <c r="G27" i="9"/>
  <c r="F27" i="9" s="1"/>
  <c r="H28" i="9"/>
  <c r="AB27" i="9"/>
  <c r="N28" i="9"/>
  <c r="Q27" i="9"/>
  <c r="P27" i="9" s="1"/>
  <c r="R28" i="9"/>
  <c r="AA26" i="9"/>
  <c r="Z26" i="9" s="1"/>
  <c r="K26" i="9"/>
  <c r="J26" i="9" s="1"/>
  <c r="O30" i="31" l="1"/>
  <c r="S29" i="31"/>
  <c r="U40" i="84"/>
  <c r="T40" i="84" s="1"/>
  <c r="AA27" i="9"/>
  <c r="Z27" i="9" s="1"/>
  <c r="AA29" i="82"/>
  <c r="Z29" i="82" s="1"/>
  <c r="AA39" i="85"/>
  <c r="Z39" i="85" s="1"/>
  <c r="F41" i="85"/>
  <c r="X41" i="85"/>
  <c r="R41" i="85"/>
  <c r="U40" i="85"/>
  <c r="T40" i="85" s="1"/>
  <c r="N41" i="85"/>
  <c r="Q40" i="85"/>
  <c r="P40" i="85" s="1"/>
  <c r="AC39" i="85"/>
  <c r="K39" i="85"/>
  <c r="J39" i="85" s="1"/>
  <c r="J41" i="85"/>
  <c r="AB40" i="85"/>
  <c r="AB41" i="85" s="1"/>
  <c r="E41" i="85"/>
  <c r="G41" i="85" s="1"/>
  <c r="I40" i="85"/>
  <c r="Y40" i="85"/>
  <c r="Y41" i="85" s="1"/>
  <c r="AB40" i="84"/>
  <c r="AB41" i="84" s="1"/>
  <c r="K40" i="84"/>
  <c r="J40" i="84" s="1"/>
  <c r="H41" i="84"/>
  <c r="I41" i="84"/>
  <c r="AC40" i="84"/>
  <c r="AC41" i="84" s="1"/>
  <c r="X40" i="84"/>
  <c r="G40" i="84"/>
  <c r="F40" i="84" s="1"/>
  <c r="D41" i="84"/>
  <c r="U41" i="84"/>
  <c r="T41" i="84"/>
  <c r="Q41" i="84"/>
  <c r="P41" i="84"/>
  <c r="J41" i="83"/>
  <c r="AD41" i="83"/>
  <c r="E41" i="83"/>
  <c r="G41" i="83" s="1"/>
  <c r="I40" i="83"/>
  <c r="Y40" i="83"/>
  <c r="Y41" i="83" s="1"/>
  <c r="F41" i="83"/>
  <c r="X41" i="83"/>
  <c r="U41" i="83"/>
  <c r="T41" i="83"/>
  <c r="Q41" i="83"/>
  <c r="P41" i="83"/>
  <c r="AC39" i="83"/>
  <c r="K39" i="83"/>
  <c r="J39" i="83" s="1"/>
  <c r="U40" i="83"/>
  <c r="T40" i="83" s="1"/>
  <c r="H32" i="82"/>
  <c r="AC29" i="82"/>
  <c r="K29" i="82"/>
  <c r="J29" i="82" s="1"/>
  <c r="D32" i="82"/>
  <c r="O32" i="82"/>
  <c r="S31" i="82"/>
  <c r="N31" i="82"/>
  <c r="Q30" i="82"/>
  <c r="P30" i="82" s="1"/>
  <c r="R31" i="82"/>
  <c r="U30" i="82"/>
  <c r="T30" i="82" s="1"/>
  <c r="E31" i="82"/>
  <c r="I30" i="82"/>
  <c r="Y30" i="82"/>
  <c r="AA30" i="82" s="1"/>
  <c r="Z30" i="82" s="1"/>
  <c r="G30" i="82"/>
  <c r="F30" i="82" s="1"/>
  <c r="N29" i="31"/>
  <c r="Q28" i="31"/>
  <c r="P28" i="31" s="1"/>
  <c r="E29" i="31"/>
  <c r="Y28" i="31"/>
  <c r="I28" i="31"/>
  <c r="AC28" i="31" s="1"/>
  <c r="D29" i="31"/>
  <c r="X28" i="31"/>
  <c r="G28" i="31"/>
  <c r="F28" i="31" s="1"/>
  <c r="R28" i="31"/>
  <c r="U27" i="31"/>
  <c r="T27" i="31" s="1"/>
  <c r="H28" i="31"/>
  <c r="AB27" i="31"/>
  <c r="AE27" i="31" s="1"/>
  <c r="AD27" i="31" s="1"/>
  <c r="K27" i="31"/>
  <c r="J27" i="31" s="1"/>
  <c r="AA27" i="31"/>
  <c r="Z27" i="31" s="1"/>
  <c r="R29" i="27"/>
  <c r="O29" i="27"/>
  <c r="S28" i="27"/>
  <c r="U28" i="27" s="1"/>
  <c r="T28" i="27" s="1"/>
  <c r="N29" i="27"/>
  <c r="Q28" i="27"/>
  <c r="P28" i="27" s="1"/>
  <c r="H29" i="27"/>
  <c r="AB28" i="27"/>
  <c r="E29" i="27"/>
  <c r="Y28" i="27"/>
  <c r="I28" i="27"/>
  <c r="D29" i="27"/>
  <c r="X28" i="27"/>
  <c r="G28" i="27"/>
  <c r="F28" i="27" s="1"/>
  <c r="AC27" i="27"/>
  <c r="AA27" i="27"/>
  <c r="Z27" i="27" s="1"/>
  <c r="R29" i="26"/>
  <c r="O29" i="26"/>
  <c r="S28" i="26"/>
  <c r="U28" i="26" s="1"/>
  <c r="T28" i="26" s="1"/>
  <c r="N29" i="26"/>
  <c r="Q28" i="26"/>
  <c r="P28" i="26" s="1"/>
  <c r="H29" i="26"/>
  <c r="AB28" i="26"/>
  <c r="E29" i="26"/>
  <c r="Y28" i="26"/>
  <c r="I28" i="26"/>
  <c r="D29" i="26"/>
  <c r="X28" i="26"/>
  <c r="G28" i="26"/>
  <c r="F28" i="26" s="1"/>
  <c r="AC27" i="26"/>
  <c r="AA27" i="26"/>
  <c r="Z27" i="26" s="1"/>
  <c r="R29" i="25"/>
  <c r="O29" i="25"/>
  <c r="S28" i="25"/>
  <c r="U28" i="25" s="1"/>
  <c r="T28" i="25" s="1"/>
  <c r="N29" i="25"/>
  <c r="Q28" i="25"/>
  <c r="P28" i="25" s="1"/>
  <c r="H29" i="25"/>
  <c r="AB28" i="25"/>
  <c r="E29" i="25"/>
  <c r="Y28" i="25"/>
  <c r="I28" i="25"/>
  <c r="D29" i="25"/>
  <c r="X28" i="25"/>
  <c r="G28" i="25"/>
  <c r="F28" i="25" s="1"/>
  <c r="AC27" i="25"/>
  <c r="AA27" i="25"/>
  <c r="Z27" i="25" s="1"/>
  <c r="R29" i="24"/>
  <c r="O29" i="24"/>
  <c r="S28" i="24"/>
  <c r="U28" i="24" s="1"/>
  <c r="T28" i="24" s="1"/>
  <c r="N29" i="24"/>
  <c r="Q28" i="24"/>
  <c r="P28" i="24" s="1"/>
  <c r="H29" i="24"/>
  <c r="AB28" i="24"/>
  <c r="E29" i="24"/>
  <c r="Y28" i="24"/>
  <c r="I28" i="24"/>
  <c r="D29" i="24"/>
  <c r="X28" i="24"/>
  <c r="G28" i="24"/>
  <c r="F28" i="24" s="1"/>
  <c r="AC27" i="24"/>
  <c r="AA27" i="24"/>
  <c r="Z27" i="24" s="1"/>
  <c r="R29" i="23"/>
  <c r="O29" i="23"/>
  <c r="S28" i="23"/>
  <c r="U28" i="23" s="1"/>
  <c r="T28" i="23" s="1"/>
  <c r="N29" i="23"/>
  <c r="Q28" i="23"/>
  <c r="P28" i="23" s="1"/>
  <c r="H29" i="23"/>
  <c r="AB28" i="23"/>
  <c r="E29" i="23"/>
  <c r="Y28" i="23"/>
  <c r="I28" i="23"/>
  <c r="D29" i="23"/>
  <c r="X28" i="23"/>
  <c r="G28" i="23"/>
  <c r="F28" i="23" s="1"/>
  <c r="AC27" i="23"/>
  <c r="AA27" i="23"/>
  <c r="Z27" i="23" s="1"/>
  <c r="R29" i="22"/>
  <c r="O29" i="22"/>
  <c r="S28" i="22"/>
  <c r="U28" i="22" s="1"/>
  <c r="T28" i="22" s="1"/>
  <c r="N29" i="22"/>
  <c r="Q28" i="22"/>
  <c r="P28" i="22" s="1"/>
  <c r="H29" i="22"/>
  <c r="AB28" i="22"/>
  <c r="E29" i="22"/>
  <c r="Y28" i="22"/>
  <c r="I28" i="22"/>
  <c r="D29" i="22"/>
  <c r="X28" i="22"/>
  <c r="G28" i="22"/>
  <c r="F28" i="22" s="1"/>
  <c r="AC27" i="22"/>
  <c r="AA27" i="22"/>
  <c r="Z27" i="22" s="1"/>
  <c r="R29" i="21"/>
  <c r="O29" i="21"/>
  <c r="S28" i="21"/>
  <c r="U28" i="21" s="1"/>
  <c r="T28" i="21" s="1"/>
  <c r="N29" i="21"/>
  <c r="Q28" i="21"/>
  <c r="P28" i="21" s="1"/>
  <c r="H29" i="21"/>
  <c r="AB28" i="21"/>
  <c r="E29" i="21"/>
  <c r="Y28" i="21"/>
  <c r="I28" i="21"/>
  <c r="D29" i="21"/>
  <c r="X28" i="21"/>
  <c r="G28" i="21"/>
  <c r="F28" i="21" s="1"/>
  <c r="AC27" i="21"/>
  <c r="AA27" i="21"/>
  <c r="Z27" i="21" s="1"/>
  <c r="R29" i="20"/>
  <c r="O29" i="20"/>
  <c r="S28" i="20"/>
  <c r="U28" i="20" s="1"/>
  <c r="T28" i="20" s="1"/>
  <c r="N29" i="20"/>
  <c r="Q28" i="20"/>
  <c r="P28" i="20" s="1"/>
  <c r="H29" i="20"/>
  <c r="AB28" i="20"/>
  <c r="E29" i="20"/>
  <c r="Y28" i="20"/>
  <c r="I28" i="20"/>
  <c r="D29" i="20"/>
  <c r="X28" i="20"/>
  <c r="G28" i="20"/>
  <c r="F28" i="20" s="1"/>
  <c r="AC27" i="20"/>
  <c r="AA27" i="20"/>
  <c r="Z27" i="20" s="1"/>
  <c r="R29" i="19"/>
  <c r="O29" i="19"/>
  <c r="S28" i="19"/>
  <c r="U28" i="19" s="1"/>
  <c r="T28" i="19" s="1"/>
  <c r="N29" i="19"/>
  <c r="Q28" i="19"/>
  <c r="P28" i="19" s="1"/>
  <c r="H29" i="19"/>
  <c r="AB28" i="19"/>
  <c r="E29" i="19"/>
  <c r="Y28" i="19"/>
  <c r="I28" i="19"/>
  <c r="D29" i="19"/>
  <c r="X28" i="19"/>
  <c r="G28" i="19"/>
  <c r="F28" i="19" s="1"/>
  <c r="AC27" i="19"/>
  <c r="AA27" i="19"/>
  <c r="Z27" i="19" s="1"/>
  <c r="R29" i="9"/>
  <c r="N29" i="9"/>
  <c r="Q28" i="9"/>
  <c r="P28" i="9" s="1"/>
  <c r="H29" i="9"/>
  <c r="AB28" i="9"/>
  <c r="D29" i="9"/>
  <c r="X28" i="9"/>
  <c r="G28" i="9"/>
  <c r="F28" i="9" s="1"/>
  <c r="S28" i="9"/>
  <c r="U28" i="9" s="1"/>
  <c r="T28" i="9" s="1"/>
  <c r="O29" i="9"/>
  <c r="Y28" i="9"/>
  <c r="I28" i="9"/>
  <c r="E29" i="9"/>
  <c r="AC27" i="9"/>
  <c r="AE27" i="9" s="1"/>
  <c r="AD27" i="9" s="1"/>
  <c r="AC28" i="26" l="1"/>
  <c r="AA28" i="31"/>
  <c r="Z28" i="31" s="1"/>
  <c r="AA40" i="83"/>
  <c r="Z40" i="83" s="1"/>
  <c r="O31" i="31"/>
  <c r="S30" i="31"/>
  <c r="I41" i="85"/>
  <c r="K41" i="85" s="1"/>
  <c r="AC40" i="85"/>
  <c r="AC41" i="85" s="1"/>
  <c r="AE41" i="85" s="1"/>
  <c r="K40" i="85"/>
  <c r="J40" i="85" s="1"/>
  <c r="AD41" i="85"/>
  <c r="Q41" i="85"/>
  <c r="P41" i="85"/>
  <c r="U41" i="85"/>
  <c r="T41" i="85"/>
  <c r="AA41" i="85"/>
  <c r="Z41" i="85"/>
  <c r="AA40" i="85"/>
  <c r="Z40" i="85" s="1"/>
  <c r="K41" i="84"/>
  <c r="J41" i="84"/>
  <c r="AE41" i="84"/>
  <c r="AD41" i="84"/>
  <c r="G41" i="84"/>
  <c r="F41" i="84"/>
  <c r="X41" i="84"/>
  <c r="AA40" i="84"/>
  <c r="Z40" i="84" s="1"/>
  <c r="AA41" i="83"/>
  <c r="Z41" i="83"/>
  <c r="I41" i="83"/>
  <c r="K41" i="83" s="1"/>
  <c r="AC40" i="83"/>
  <c r="AC41" i="83" s="1"/>
  <c r="AE41" i="83" s="1"/>
  <c r="K40" i="83"/>
  <c r="J40" i="83" s="1"/>
  <c r="E32" i="82"/>
  <c r="I31" i="82"/>
  <c r="Y31" i="82"/>
  <c r="R32" i="82"/>
  <c r="U31" i="82"/>
  <c r="T31" i="82" s="1"/>
  <c r="N32" i="82"/>
  <c r="X32" i="82" s="1"/>
  <c r="Q31" i="82"/>
  <c r="P31" i="82" s="1"/>
  <c r="O33" i="82"/>
  <c r="S32" i="82"/>
  <c r="AB32" i="82"/>
  <c r="H33" i="82"/>
  <c r="G31" i="82"/>
  <c r="F31" i="82" s="1"/>
  <c r="AB31" i="82"/>
  <c r="AC30" i="82"/>
  <c r="K30" i="82"/>
  <c r="J30" i="82" s="1"/>
  <c r="G32" i="82"/>
  <c r="F32" i="82" s="1"/>
  <c r="D33" i="82"/>
  <c r="X31" i="82"/>
  <c r="AA31" i="82" s="1"/>
  <c r="Z31" i="82" s="1"/>
  <c r="AA28" i="19"/>
  <c r="Z28" i="19" s="1"/>
  <c r="AC28" i="19"/>
  <c r="AA28" i="21"/>
  <c r="Z28" i="21" s="1"/>
  <c r="AC28" i="21"/>
  <c r="AA28" i="23"/>
  <c r="Z28" i="23" s="1"/>
  <c r="AC28" i="23"/>
  <c r="AA28" i="25"/>
  <c r="Z28" i="25" s="1"/>
  <c r="AC28" i="25"/>
  <c r="AA28" i="27"/>
  <c r="Z28" i="27" s="1"/>
  <c r="AC28" i="27"/>
  <c r="AC28" i="9"/>
  <c r="AE28" i="9" s="1"/>
  <c r="AD28" i="9" s="1"/>
  <c r="AA28" i="20"/>
  <c r="Z28" i="20" s="1"/>
  <c r="AC28" i="20"/>
  <c r="AA28" i="22"/>
  <c r="Z28" i="22" s="1"/>
  <c r="AC28" i="22"/>
  <c r="AA28" i="24"/>
  <c r="Z28" i="24" s="1"/>
  <c r="AC28" i="24"/>
  <c r="AA28" i="26"/>
  <c r="Z28" i="26" s="1"/>
  <c r="H29" i="31"/>
  <c r="AB28" i="31"/>
  <c r="AE28" i="31" s="1"/>
  <c r="AD28" i="31" s="1"/>
  <c r="K28" i="31"/>
  <c r="J28" i="31" s="1"/>
  <c r="R29" i="31"/>
  <c r="U28" i="31"/>
  <c r="T28" i="31" s="1"/>
  <c r="D30" i="31"/>
  <c r="X29" i="31"/>
  <c r="G29" i="31"/>
  <c r="F29" i="31" s="1"/>
  <c r="E30" i="31"/>
  <c r="Y29" i="31"/>
  <c r="I29" i="31"/>
  <c r="AC29" i="31" s="1"/>
  <c r="N30" i="31"/>
  <c r="Q29" i="31"/>
  <c r="P29" i="31" s="1"/>
  <c r="D30" i="27"/>
  <c r="X29" i="27"/>
  <c r="G29" i="27"/>
  <c r="F29" i="27" s="1"/>
  <c r="E30" i="27"/>
  <c r="Y29" i="27"/>
  <c r="I29" i="27"/>
  <c r="K29" i="27" s="1"/>
  <c r="J29" i="27" s="1"/>
  <c r="H30" i="27"/>
  <c r="AB29" i="27"/>
  <c r="N30" i="27"/>
  <c r="Q29" i="27"/>
  <c r="P29" i="27" s="1"/>
  <c r="O30" i="27"/>
  <c r="S29" i="27"/>
  <c r="U29" i="27" s="1"/>
  <c r="T29" i="27" s="1"/>
  <c r="R30" i="27"/>
  <c r="K28" i="27"/>
  <c r="J28" i="27" s="1"/>
  <c r="D30" i="26"/>
  <c r="X29" i="26"/>
  <c r="G29" i="26"/>
  <c r="F29" i="26" s="1"/>
  <c r="E30" i="26"/>
  <c r="Y29" i="26"/>
  <c r="I29" i="26"/>
  <c r="K29" i="26" s="1"/>
  <c r="J29" i="26" s="1"/>
  <c r="H30" i="26"/>
  <c r="AB29" i="26"/>
  <c r="N30" i="26"/>
  <c r="Q29" i="26"/>
  <c r="P29" i="26" s="1"/>
  <c r="O30" i="26"/>
  <c r="S29" i="26"/>
  <c r="U29" i="26" s="1"/>
  <c r="T29" i="26" s="1"/>
  <c r="R30" i="26"/>
  <c r="K28" i="26"/>
  <c r="J28" i="26" s="1"/>
  <c r="D30" i="25"/>
  <c r="X29" i="25"/>
  <c r="G29" i="25"/>
  <c r="F29" i="25" s="1"/>
  <c r="E30" i="25"/>
  <c r="Y29" i="25"/>
  <c r="I29" i="25"/>
  <c r="K29" i="25" s="1"/>
  <c r="J29" i="25" s="1"/>
  <c r="H30" i="25"/>
  <c r="AB29" i="25"/>
  <c r="N30" i="25"/>
  <c r="Q29" i="25"/>
  <c r="P29" i="25" s="1"/>
  <c r="O30" i="25"/>
  <c r="S29" i="25"/>
  <c r="U29" i="25" s="1"/>
  <c r="T29" i="25" s="1"/>
  <c r="R30" i="25"/>
  <c r="K28" i="25"/>
  <c r="J28" i="25" s="1"/>
  <c r="D30" i="24"/>
  <c r="X29" i="24"/>
  <c r="G29" i="24"/>
  <c r="F29" i="24" s="1"/>
  <c r="E30" i="24"/>
  <c r="Y29" i="24"/>
  <c r="I29" i="24"/>
  <c r="K29" i="24" s="1"/>
  <c r="J29" i="24" s="1"/>
  <c r="H30" i="24"/>
  <c r="AB29" i="24"/>
  <c r="N30" i="24"/>
  <c r="Q29" i="24"/>
  <c r="P29" i="24" s="1"/>
  <c r="O30" i="24"/>
  <c r="S29" i="24"/>
  <c r="R30" i="24"/>
  <c r="U29" i="24"/>
  <c r="T29" i="24" s="1"/>
  <c r="K28" i="24"/>
  <c r="J28" i="24" s="1"/>
  <c r="D30" i="23"/>
  <c r="X29" i="23"/>
  <c r="G29" i="23"/>
  <c r="F29" i="23" s="1"/>
  <c r="E30" i="23"/>
  <c r="Y29" i="23"/>
  <c r="I29" i="23"/>
  <c r="K29" i="23" s="1"/>
  <c r="J29" i="23" s="1"/>
  <c r="H30" i="23"/>
  <c r="AB29" i="23"/>
  <c r="N30" i="23"/>
  <c r="Q29" i="23"/>
  <c r="P29" i="23" s="1"/>
  <c r="O30" i="23"/>
  <c r="S29" i="23"/>
  <c r="R30" i="23"/>
  <c r="U29" i="23"/>
  <c r="T29" i="23" s="1"/>
  <c r="K28" i="23"/>
  <c r="J28" i="23" s="1"/>
  <c r="D30" i="22"/>
  <c r="X29" i="22"/>
  <c r="G29" i="22"/>
  <c r="F29" i="22" s="1"/>
  <c r="E30" i="22"/>
  <c r="Y29" i="22"/>
  <c r="I29" i="22"/>
  <c r="K29" i="22" s="1"/>
  <c r="J29" i="22" s="1"/>
  <c r="H30" i="22"/>
  <c r="AB29" i="22"/>
  <c r="N30" i="22"/>
  <c r="Q29" i="22"/>
  <c r="P29" i="22" s="1"/>
  <c r="O30" i="22"/>
  <c r="S29" i="22"/>
  <c r="U29" i="22" s="1"/>
  <c r="T29" i="22" s="1"/>
  <c r="R30" i="22"/>
  <c r="K28" i="22"/>
  <c r="J28" i="22" s="1"/>
  <c r="D30" i="21"/>
  <c r="X29" i="21"/>
  <c r="G29" i="21"/>
  <c r="F29" i="21" s="1"/>
  <c r="E30" i="21"/>
  <c r="Y29" i="21"/>
  <c r="I29" i="21"/>
  <c r="K29" i="21" s="1"/>
  <c r="J29" i="21" s="1"/>
  <c r="H30" i="21"/>
  <c r="AB29" i="21"/>
  <c r="N30" i="21"/>
  <c r="Q29" i="21"/>
  <c r="P29" i="21" s="1"/>
  <c r="O30" i="21"/>
  <c r="S29" i="21"/>
  <c r="U29" i="21" s="1"/>
  <c r="T29" i="21" s="1"/>
  <c r="R30" i="21"/>
  <c r="K28" i="21"/>
  <c r="J28" i="21" s="1"/>
  <c r="D30" i="20"/>
  <c r="X29" i="20"/>
  <c r="G29" i="20"/>
  <c r="F29" i="20" s="1"/>
  <c r="E30" i="20"/>
  <c r="Y29" i="20"/>
  <c r="I29" i="20"/>
  <c r="K29" i="20" s="1"/>
  <c r="J29" i="20" s="1"/>
  <c r="H30" i="20"/>
  <c r="AB29" i="20"/>
  <c r="N30" i="20"/>
  <c r="Q29" i="20"/>
  <c r="P29" i="20" s="1"/>
  <c r="O30" i="20"/>
  <c r="S29" i="20"/>
  <c r="U29" i="20" s="1"/>
  <c r="T29" i="20" s="1"/>
  <c r="R30" i="20"/>
  <c r="K28" i="20"/>
  <c r="J28" i="20" s="1"/>
  <c r="D30" i="19"/>
  <c r="X29" i="19"/>
  <c r="G29" i="19"/>
  <c r="F29" i="19" s="1"/>
  <c r="E30" i="19"/>
  <c r="Y29" i="19"/>
  <c r="I29" i="19"/>
  <c r="K29" i="19" s="1"/>
  <c r="J29" i="19" s="1"/>
  <c r="H30" i="19"/>
  <c r="AB29" i="19"/>
  <c r="N30" i="19"/>
  <c r="Q29" i="19"/>
  <c r="P29" i="19" s="1"/>
  <c r="O30" i="19"/>
  <c r="S29" i="19"/>
  <c r="R30" i="19"/>
  <c r="U29" i="19"/>
  <c r="T29" i="19" s="1"/>
  <c r="K28" i="19"/>
  <c r="J28" i="19" s="1"/>
  <c r="Y29" i="9"/>
  <c r="I29" i="9"/>
  <c r="K29" i="9" s="1"/>
  <c r="J29" i="9" s="1"/>
  <c r="E30" i="9"/>
  <c r="S29" i="9"/>
  <c r="U29" i="9" s="1"/>
  <c r="T29" i="9" s="1"/>
  <c r="O30" i="9"/>
  <c r="D30" i="9"/>
  <c r="X29" i="9"/>
  <c r="AA29" i="9" s="1"/>
  <c r="Z29" i="9" s="1"/>
  <c r="G29" i="9"/>
  <c r="F29" i="9" s="1"/>
  <c r="H30" i="9"/>
  <c r="AB29" i="9"/>
  <c r="N30" i="9"/>
  <c r="Q29" i="9"/>
  <c r="P29" i="9" s="1"/>
  <c r="R30" i="9"/>
  <c r="AA28" i="9"/>
  <c r="Z28" i="9" s="1"/>
  <c r="K28" i="9"/>
  <c r="J28" i="9" s="1"/>
  <c r="O32" i="31" l="1"/>
  <c r="S31" i="31"/>
  <c r="AA41" i="84"/>
  <c r="Z41" i="84"/>
  <c r="D34" i="82"/>
  <c r="E33" i="82"/>
  <c r="I32" i="82"/>
  <c r="Y32" i="82"/>
  <c r="AA32" i="82" s="1"/>
  <c r="Z32" i="82" s="1"/>
  <c r="H34" i="82"/>
  <c r="O34" i="82"/>
  <c r="S33" i="82"/>
  <c r="N33" i="82"/>
  <c r="Q32" i="82"/>
  <c r="P32" i="82" s="1"/>
  <c r="R33" i="82"/>
  <c r="AB33" i="82" s="1"/>
  <c r="U32" i="82"/>
  <c r="T32" i="82" s="1"/>
  <c r="AC31" i="82"/>
  <c r="K31" i="82"/>
  <c r="J31" i="82" s="1"/>
  <c r="N31" i="31"/>
  <c r="Q30" i="31"/>
  <c r="P30" i="31" s="1"/>
  <c r="E31" i="31"/>
  <c r="Y30" i="31"/>
  <c r="I30" i="31"/>
  <c r="AC30" i="31" s="1"/>
  <c r="D31" i="31"/>
  <c r="X30" i="31"/>
  <c r="G30" i="31"/>
  <c r="F30" i="31" s="1"/>
  <c r="R30" i="31"/>
  <c r="U29" i="31"/>
  <c r="T29" i="31" s="1"/>
  <c r="H30" i="31"/>
  <c r="AB29" i="31"/>
  <c r="AE29" i="31" s="1"/>
  <c r="AD29" i="31" s="1"/>
  <c r="K29" i="31"/>
  <c r="J29" i="31" s="1"/>
  <c r="AA29" i="31"/>
  <c r="Z29" i="31" s="1"/>
  <c r="R31" i="27"/>
  <c r="O31" i="27"/>
  <c r="S30" i="27"/>
  <c r="U30" i="27" s="1"/>
  <c r="T30" i="27" s="1"/>
  <c r="N31" i="27"/>
  <c r="Q30" i="27"/>
  <c r="P30" i="27" s="1"/>
  <c r="H31" i="27"/>
  <c r="AB30" i="27"/>
  <c r="E31" i="27"/>
  <c r="Y30" i="27"/>
  <c r="I30" i="27"/>
  <c r="D31" i="27"/>
  <c r="X30" i="27"/>
  <c r="G30" i="27"/>
  <c r="F30" i="27" s="1"/>
  <c r="AC29" i="27"/>
  <c r="AA29" i="27"/>
  <c r="Z29" i="27" s="1"/>
  <c r="R31" i="26"/>
  <c r="O31" i="26"/>
  <c r="S30" i="26"/>
  <c r="U30" i="26" s="1"/>
  <c r="T30" i="26" s="1"/>
  <c r="N31" i="26"/>
  <c r="Q30" i="26"/>
  <c r="P30" i="26" s="1"/>
  <c r="H31" i="26"/>
  <c r="AB30" i="26"/>
  <c r="E31" i="26"/>
  <c r="Y30" i="26"/>
  <c r="I30" i="26"/>
  <c r="D31" i="26"/>
  <c r="X30" i="26"/>
  <c r="G30" i="26"/>
  <c r="F30" i="26" s="1"/>
  <c r="AC29" i="26"/>
  <c r="AA29" i="26"/>
  <c r="Z29" i="26" s="1"/>
  <c r="R31" i="25"/>
  <c r="O31" i="25"/>
  <c r="S30" i="25"/>
  <c r="U30" i="25" s="1"/>
  <c r="T30" i="25" s="1"/>
  <c r="N31" i="25"/>
  <c r="Q30" i="25"/>
  <c r="P30" i="25" s="1"/>
  <c r="H31" i="25"/>
  <c r="AB30" i="25"/>
  <c r="E31" i="25"/>
  <c r="Y30" i="25"/>
  <c r="I30" i="25"/>
  <c r="D31" i="25"/>
  <c r="X30" i="25"/>
  <c r="G30" i="25"/>
  <c r="F30" i="25" s="1"/>
  <c r="AC29" i="25"/>
  <c r="AA29" i="25"/>
  <c r="Z29" i="25" s="1"/>
  <c r="R31" i="24"/>
  <c r="O31" i="24"/>
  <c r="S30" i="24"/>
  <c r="U30" i="24" s="1"/>
  <c r="T30" i="24" s="1"/>
  <c r="N31" i="24"/>
  <c r="Q30" i="24"/>
  <c r="P30" i="24" s="1"/>
  <c r="H31" i="24"/>
  <c r="AB30" i="24"/>
  <c r="E31" i="24"/>
  <c r="Y30" i="24"/>
  <c r="I30" i="24"/>
  <c r="D31" i="24"/>
  <c r="X30" i="24"/>
  <c r="G30" i="24"/>
  <c r="F30" i="24" s="1"/>
  <c r="AC29" i="24"/>
  <c r="AA29" i="24"/>
  <c r="Z29" i="24" s="1"/>
  <c r="R31" i="23"/>
  <c r="O31" i="23"/>
  <c r="S30" i="23"/>
  <c r="U30" i="23" s="1"/>
  <c r="T30" i="23" s="1"/>
  <c r="N31" i="23"/>
  <c r="Q30" i="23"/>
  <c r="P30" i="23" s="1"/>
  <c r="H31" i="23"/>
  <c r="AB30" i="23"/>
  <c r="E31" i="23"/>
  <c r="Y30" i="23"/>
  <c r="I30" i="23"/>
  <c r="D31" i="23"/>
  <c r="X30" i="23"/>
  <c r="G30" i="23"/>
  <c r="F30" i="23" s="1"/>
  <c r="AC29" i="23"/>
  <c r="AA29" i="23"/>
  <c r="Z29" i="23" s="1"/>
  <c r="R31" i="22"/>
  <c r="O31" i="22"/>
  <c r="S30" i="22"/>
  <c r="U30" i="22" s="1"/>
  <c r="T30" i="22" s="1"/>
  <c r="N31" i="22"/>
  <c r="Q30" i="22"/>
  <c r="P30" i="22" s="1"/>
  <c r="H31" i="22"/>
  <c r="AB30" i="22"/>
  <c r="E31" i="22"/>
  <c r="Y30" i="22"/>
  <c r="I30" i="22"/>
  <c r="AC30" i="22" s="1"/>
  <c r="D31" i="22"/>
  <c r="X30" i="22"/>
  <c r="G30" i="22"/>
  <c r="F30" i="22" s="1"/>
  <c r="AC29" i="22"/>
  <c r="AA29" i="22"/>
  <c r="Z29" i="22" s="1"/>
  <c r="R31" i="21"/>
  <c r="O31" i="21"/>
  <c r="S30" i="21"/>
  <c r="U30" i="21" s="1"/>
  <c r="T30" i="21" s="1"/>
  <c r="N31" i="21"/>
  <c r="Q30" i="21"/>
  <c r="P30" i="21" s="1"/>
  <c r="H31" i="21"/>
  <c r="AB30" i="21"/>
  <c r="E31" i="21"/>
  <c r="Y30" i="21"/>
  <c r="I30" i="21"/>
  <c r="D31" i="21"/>
  <c r="X30" i="21"/>
  <c r="G30" i="21"/>
  <c r="F30" i="21" s="1"/>
  <c r="AC29" i="21"/>
  <c r="AA29" i="21"/>
  <c r="Z29" i="21" s="1"/>
  <c r="R31" i="20"/>
  <c r="O31" i="20"/>
  <c r="S30" i="20"/>
  <c r="U30" i="20" s="1"/>
  <c r="T30" i="20" s="1"/>
  <c r="N31" i="20"/>
  <c r="Q30" i="20"/>
  <c r="P30" i="20" s="1"/>
  <c r="H31" i="20"/>
  <c r="AB30" i="20"/>
  <c r="E31" i="20"/>
  <c r="Y30" i="20"/>
  <c r="I30" i="20"/>
  <c r="D31" i="20"/>
  <c r="X30" i="20"/>
  <c r="AA30" i="20" s="1"/>
  <c r="Z30" i="20" s="1"/>
  <c r="G30" i="20"/>
  <c r="F30" i="20" s="1"/>
  <c r="AC29" i="20"/>
  <c r="AA29" i="20"/>
  <c r="Z29" i="20" s="1"/>
  <c r="R31" i="19"/>
  <c r="O31" i="19"/>
  <c r="S30" i="19"/>
  <c r="U30" i="19" s="1"/>
  <c r="T30" i="19" s="1"/>
  <c r="N31" i="19"/>
  <c r="Q30" i="19"/>
  <c r="P30" i="19" s="1"/>
  <c r="H31" i="19"/>
  <c r="AB30" i="19"/>
  <c r="E31" i="19"/>
  <c r="Y30" i="19"/>
  <c r="I30" i="19"/>
  <c r="D31" i="19"/>
  <c r="X30" i="19"/>
  <c r="G30" i="19"/>
  <c r="F30" i="19" s="1"/>
  <c r="AC29" i="19"/>
  <c r="AA29" i="19"/>
  <c r="Z29" i="19" s="1"/>
  <c r="R31" i="9"/>
  <c r="N31" i="9"/>
  <c r="Q30" i="9"/>
  <c r="P30" i="9" s="1"/>
  <c r="H31" i="9"/>
  <c r="AB30" i="9"/>
  <c r="D31" i="9"/>
  <c r="X30" i="9"/>
  <c r="G30" i="9"/>
  <c r="F30" i="9" s="1"/>
  <c r="S30" i="9"/>
  <c r="U30" i="9" s="1"/>
  <c r="T30" i="9" s="1"/>
  <c r="O31" i="9"/>
  <c r="Y30" i="9"/>
  <c r="I30" i="9"/>
  <c r="E31" i="9"/>
  <c r="AC29" i="9"/>
  <c r="AE29" i="9" s="1"/>
  <c r="AD29" i="9" s="1"/>
  <c r="AC30" i="20" l="1"/>
  <c r="AC30" i="24"/>
  <c r="AA30" i="26"/>
  <c r="Z30" i="26" s="1"/>
  <c r="AC30" i="9"/>
  <c r="AE30" i="9" s="1"/>
  <c r="AD30" i="9" s="1"/>
  <c r="AA30" i="22"/>
  <c r="Z30" i="22" s="1"/>
  <c r="AA30" i="24"/>
  <c r="Z30" i="24" s="1"/>
  <c r="AC30" i="26"/>
  <c r="AA30" i="31"/>
  <c r="Z30" i="31" s="1"/>
  <c r="O33" i="31"/>
  <c r="S32" i="31"/>
  <c r="R34" i="82"/>
  <c r="AB34" i="82" s="1"/>
  <c r="U33" i="82"/>
  <c r="T33" i="82" s="1"/>
  <c r="N34" i="82"/>
  <c r="Q33" i="82"/>
  <c r="P33" i="82" s="1"/>
  <c r="O35" i="82"/>
  <c r="S34" i="82"/>
  <c r="AC32" i="82"/>
  <c r="K32" i="82"/>
  <c r="J32" i="82" s="1"/>
  <c r="X34" i="82"/>
  <c r="D35" i="82"/>
  <c r="X33" i="82"/>
  <c r="H35" i="82"/>
  <c r="E34" i="82"/>
  <c r="I33" i="82"/>
  <c r="Y33" i="82"/>
  <c r="G33" i="82"/>
  <c r="F33" i="82" s="1"/>
  <c r="AA30" i="19"/>
  <c r="Z30" i="19" s="1"/>
  <c r="AC30" i="19"/>
  <c r="AA30" i="21"/>
  <c r="Z30" i="21" s="1"/>
  <c r="AC30" i="21"/>
  <c r="AA30" i="23"/>
  <c r="Z30" i="23" s="1"/>
  <c r="AC30" i="23"/>
  <c r="AA30" i="25"/>
  <c r="Z30" i="25" s="1"/>
  <c r="AC30" i="25"/>
  <c r="AA30" i="27"/>
  <c r="Z30" i="27" s="1"/>
  <c r="AC30" i="27"/>
  <c r="H31" i="31"/>
  <c r="AB30" i="31"/>
  <c r="AE30" i="31" s="1"/>
  <c r="AD30" i="31" s="1"/>
  <c r="K30" i="31"/>
  <c r="J30" i="31" s="1"/>
  <c r="R31" i="31"/>
  <c r="U30" i="31"/>
  <c r="T30" i="31" s="1"/>
  <c r="D32" i="31"/>
  <c r="X31" i="31"/>
  <c r="G31" i="31"/>
  <c r="F31" i="31" s="1"/>
  <c r="E32" i="31"/>
  <c r="Y31" i="31"/>
  <c r="I31" i="31"/>
  <c r="AC31" i="31" s="1"/>
  <c r="N32" i="31"/>
  <c r="Q31" i="31"/>
  <c r="P31" i="31" s="1"/>
  <c r="D32" i="27"/>
  <c r="X31" i="27"/>
  <c r="G31" i="27"/>
  <c r="F31" i="27" s="1"/>
  <c r="E32" i="27"/>
  <c r="Y31" i="27"/>
  <c r="I31" i="27"/>
  <c r="K31" i="27" s="1"/>
  <c r="J31" i="27" s="1"/>
  <c r="H32" i="27"/>
  <c r="AB31" i="27"/>
  <c r="N32" i="27"/>
  <c r="Q31" i="27"/>
  <c r="P31" i="27" s="1"/>
  <c r="O32" i="27"/>
  <c r="S31" i="27"/>
  <c r="R32" i="27"/>
  <c r="U31" i="27"/>
  <c r="T31" i="27" s="1"/>
  <c r="K30" i="27"/>
  <c r="J30" i="27" s="1"/>
  <c r="D32" i="26"/>
  <c r="X31" i="26"/>
  <c r="G31" i="26"/>
  <c r="F31" i="26" s="1"/>
  <c r="E32" i="26"/>
  <c r="Y31" i="26"/>
  <c r="I31" i="26"/>
  <c r="K31" i="26" s="1"/>
  <c r="J31" i="26" s="1"/>
  <c r="H32" i="26"/>
  <c r="AB31" i="26"/>
  <c r="N32" i="26"/>
  <c r="Q31" i="26"/>
  <c r="P31" i="26" s="1"/>
  <c r="O32" i="26"/>
  <c r="S31" i="26"/>
  <c r="R32" i="26"/>
  <c r="U31" i="26"/>
  <c r="T31" i="26" s="1"/>
  <c r="K30" i="26"/>
  <c r="J30" i="26" s="1"/>
  <c r="D32" i="25"/>
  <c r="X31" i="25"/>
  <c r="G31" i="25"/>
  <c r="F31" i="25" s="1"/>
  <c r="E32" i="25"/>
  <c r="Y31" i="25"/>
  <c r="I31" i="25"/>
  <c r="K31" i="25" s="1"/>
  <c r="J31" i="25" s="1"/>
  <c r="H32" i="25"/>
  <c r="AB31" i="25"/>
  <c r="N32" i="25"/>
  <c r="Q31" i="25"/>
  <c r="P31" i="25" s="1"/>
  <c r="O32" i="25"/>
  <c r="S31" i="25"/>
  <c r="U31" i="25" s="1"/>
  <c r="T31" i="25" s="1"/>
  <c r="R32" i="25"/>
  <c r="K30" i="25"/>
  <c r="J30" i="25" s="1"/>
  <c r="D32" i="24"/>
  <c r="X31" i="24"/>
  <c r="G31" i="24"/>
  <c r="F31" i="24" s="1"/>
  <c r="E32" i="24"/>
  <c r="Y31" i="24"/>
  <c r="I31" i="24"/>
  <c r="K31" i="24" s="1"/>
  <c r="J31" i="24" s="1"/>
  <c r="H32" i="24"/>
  <c r="AB31" i="24"/>
  <c r="N32" i="24"/>
  <c r="Q31" i="24"/>
  <c r="P31" i="24" s="1"/>
  <c r="O32" i="24"/>
  <c r="S31" i="24"/>
  <c r="U31" i="24" s="1"/>
  <c r="T31" i="24" s="1"/>
  <c r="R32" i="24"/>
  <c r="K30" i="24"/>
  <c r="J30" i="24" s="1"/>
  <c r="D32" i="23"/>
  <c r="X31" i="23"/>
  <c r="G31" i="23"/>
  <c r="F31" i="23" s="1"/>
  <c r="E32" i="23"/>
  <c r="Y31" i="23"/>
  <c r="I31" i="23"/>
  <c r="K31" i="23" s="1"/>
  <c r="J31" i="23" s="1"/>
  <c r="H32" i="23"/>
  <c r="AB31" i="23"/>
  <c r="N32" i="23"/>
  <c r="Q31" i="23"/>
  <c r="P31" i="23" s="1"/>
  <c r="O32" i="23"/>
  <c r="S31" i="23"/>
  <c r="U31" i="23" s="1"/>
  <c r="T31" i="23" s="1"/>
  <c r="R32" i="23"/>
  <c r="K30" i="23"/>
  <c r="J30" i="23" s="1"/>
  <c r="D32" i="22"/>
  <c r="X31" i="22"/>
  <c r="G31" i="22"/>
  <c r="F31" i="22" s="1"/>
  <c r="E32" i="22"/>
  <c r="Y31" i="22"/>
  <c r="I31" i="22"/>
  <c r="K31" i="22" s="1"/>
  <c r="J31" i="22" s="1"/>
  <c r="H32" i="22"/>
  <c r="AB31" i="22"/>
  <c r="N32" i="22"/>
  <c r="Q31" i="22"/>
  <c r="P31" i="22" s="1"/>
  <c r="O32" i="22"/>
  <c r="S31" i="22"/>
  <c r="U31" i="22" s="1"/>
  <c r="T31" i="22" s="1"/>
  <c r="R32" i="22"/>
  <c r="K30" i="22"/>
  <c r="J30" i="22" s="1"/>
  <c r="D32" i="21"/>
  <c r="X31" i="21"/>
  <c r="G31" i="21"/>
  <c r="F31" i="21" s="1"/>
  <c r="E32" i="21"/>
  <c r="Y31" i="21"/>
  <c r="I31" i="21"/>
  <c r="K31" i="21" s="1"/>
  <c r="J31" i="21" s="1"/>
  <c r="H32" i="21"/>
  <c r="AB31" i="21"/>
  <c r="N32" i="21"/>
  <c r="Q31" i="21"/>
  <c r="P31" i="21" s="1"/>
  <c r="O32" i="21"/>
  <c r="S31" i="21"/>
  <c r="U31" i="21" s="1"/>
  <c r="T31" i="21" s="1"/>
  <c r="R32" i="21"/>
  <c r="K30" i="21"/>
  <c r="J30" i="21" s="1"/>
  <c r="D32" i="20"/>
  <c r="X31" i="20"/>
  <c r="G31" i="20"/>
  <c r="F31" i="20" s="1"/>
  <c r="E32" i="20"/>
  <c r="Y31" i="20"/>
  <c r="I31" i="20"/>
  <c r="K31" i="20" s="1"/>
  <c r="J31" i="20" s="1"/>
  <c r="H32" i="20"/>
  <c r="AB31" i="20"/>
  <c r="N32" i="20"/>
  <c r="Q31" i="20"/>
  <c r="P31" i="20" s="1"/>
  <c r="O32" i="20"/>
  <c r="S31" i="20"/>
  <c r="U31" i="20" s="1"/>
  <c r="T31" i="20" s="1"/>
  <c r="R32" i="20"/>
  <c r="K30" i="20"/>
  <c r="J30" i="20" s="1"/>
  <c r="D32" i="19"/>
  <c r="X31" i="19"/>
  <c r="G31" i="19"/>
  <c r="F31" i="19" s="1"/>
  <c r="E32" i="19"/>
  <c r="Y31" i="19"/>
  <c r="I31" i="19"/>
  <c r="K31" i="19" s="1"/>
  <c r="J31" i="19" s="1"/>
  <c r="H32" i="19"/>
  <c r="AB31" i="19"/>
  <c r="N32" i="19"/>
  <c r="Q31" i="19"/>
  <c r="P31" i="19" s="1"/>
  <c r="O32" i="19"/>
  <c r="S31" i="19"/>
  <c r="R32" i="19"/>
  <c r="U31" i="19"/>
  <c r="T31" i="19" s="1"/>
  <c r="K30" i="19"/>
  <c r="J30" i="19" s="1"/>
  <c r="Y31" i="9"/>
  <c r="I31" i="9"/>
  <c r="K31" i="9" s="1"/>
  <c r="J31" i="9" s="1"/>
  <c r="E32" i="9"/>
  <c r="S31" i="9"/>
  <c r="U31" i="9" s="1"/>
  <c r="T31" i="9" s="1"/>
  <c r="O32" i="9"/>
  <c r="D32" i="9"/>
  <c r="X31" i="9"/>
  <c r="AA31" i="9" s="1"/>
  <c r="Z31" i="9" s="1"/>
  <c r="G31" i="9"/>
  <c r="F31" i="9" s="1"/>
  <c r="H32" i="9"/>
  <c r="AB31" i="9"/>
  <c r="N32" i="9"/>
  <c r="Q31" i="9"/>
  <c r="P31" i="9" s="1"/>
  <c r="R32" i="9"/>
  <c r="AA30" i="9"/>
  <c r="Z30" i="9" s="1"/>
  <c r="K30" i="9"/>
  <c r="J30" i="9" s="1"/>
  <c r="O34" i="31" l="1"/>
  <c r="S33" i="31"/>
  <c r="AC33" i="82"/>
  <c r="K33" i="82"/>
  <c r="J33" i="82" s="1"/>
  <c r="H36" i="82"/>
  <c r="D36" i="82"/>
  <c r="O36" i="82"/>
  <c r="S35" i="82"/>
  <c r="N35" i="82"/>
  <c r="Q34" i="82"/>
  <c r="P34" i="82" s="1"/>
  <c r="R35" i="82"/>
  <c r="U34" i="82"/>
  <c r="T34" i="82" s="1"/>
  <c r="E35" i="82"/>
  <c r="G35" i="82" s="1"/>
  <c r="F35" i="82" s="1"/>
  <c r="I34" i="82"/>
  <c r="Y34" i="82"/>
  <c r="AA34" i="82" s="1"/>
  <c r="Z34" i="82" s="1"/>
  <c r="AA33" i="82"/>
  <c r="Z33" i="82" s="1"/>
  <c r="G34" i="82"/>
  <c r="F34" i="82" s="1"/>
  <c r="N33" i="31"/>
  <c r="Q32" i="31"/>
  <c r="P32" i="31" s="1"/>
  <c r="E33" i="31"/>
  <c r="Y32" i="31"/>
  <c r="I32" i="31"/>
  <c r="AC32" i="31" s="1"/>
  <c r="D33" i="31"/>
  <c r="X32" i="31"/>
  <c r="G32" i="31"/>
  <c r="F32" i="31" s="1"/>
  <c r="R32" i="31"/>
  <c r="U31" i="31"/>
  <c r="T31" i="31" s="1"/>
  <c r="H32" i="31"/>
  <c r="AB31" i="31"/>
  <c r="AE31" i="31" s="1"/>
  <c r="AD31" i="31" s="1"/>
  <c r="K31" i="31"/>
  <c r="J31" i="31" s="1"/>
  <c r="AA31" i="31"/>
  <c r="Z31" i="31" s="1"/>
  <c r="R33" i="27"/>
  <c r="O33" i="27"/>
  <c r="S32" i="27"/>
  <c r="U32" i="27" s="1"/>
  <c r="T32" i="27" s="1"/>
  <c r="N33" i="27"/>
  <c r="Q32" i="27"/>
  <c r="P32" i="27" s="1"/>
  <c r="H33" i="27"/>
  <c r="AB32" i="27"/>
  <c r="E33" i="27"/>
  <c r="Y32" i="27"/>
  <c r="I32" i="27"/>
  <c r="D33" i="27"/>
  <c r="X32" i="27"/>
  <c r="G32" i="27"/>
  <c r="F32" i="27" s="1"/>
  <c r="AC31" i="27"/>
  <c r="AA31" i="27"/>
  <c r="Z31" i="27" s="1"/>
  <c r="R33" i="26"/>
  <c r="O33" i="26"/>
  <c r="S32" i="26"/>
  <c r="U32" i="26" s="1"/>
  <c r="T32" i="26" s="1"/>
  <c r="N33" i="26"/>
  <c r="Q32" i="26"/>
  <c r="P32" i="26" s="1"/>
  <c r="H33" i="26"/>
  <c r="AB32" i="26"/>
  <c r="E33" i="26"/>
  <c r="Y32" i="26"/>
  <c r="I32" i="26"/>
  <c r="AC32" i="26" s="1"/>
  <c r="D33" i="26"/>
  <c r="X32" i="26"/>
  <c r="G32" i="26"/>
  <c r="F32" i="26" s="1"/>
  <c r="AC31" i="26"/>
  <c r="AA31" i="26"/>
  <c r="Z31" i="26" s="1"/>
  <c r="R33" i="25"/>
  <c r="O33" i="25"/>
  <c r="S32" i="25"/>
  <c r="U32" i="25" s="1"/>
  <c r="T32" i="25" s="1"/>
  <c r="N33" i="25"/>
  <c r="Q32" i="25"/>
  <c r="P32" i="25" s="1"/>
  <c r="H33" i="25"/>
  <c r="AB32" i="25"/>
  <c r="E33" i="25"/>
  <c r="Y32" i="25"/>
  <c r="I32" i="25"/>
  <c r="D33" i="25"/>
  <c r="X32" i="25"/>
  <c r="G32" i="25"/>
  <c r="F32" i="25" s="1"/>
  <c r="AC31" i="25"/>
  <c r="AA31" i="25"/>
  <c r="Z31" i="25" s="1"/>
  <c r="R33" i="24"/>
  <c r="O33" i="24"/>
  <c r="S32" i="24"/>
  <c r="U32" i="24" s="1"/>
  <c r="T32" i="24" s="1"/>
  <c r="N33" i="24"/>
  <c r="Q32" i="24"/>
  <c r="P32" i="24" s="1"/>
  <c r="H33" i="24"/>
  <c r="AB32" i="24"/>
  <c r="E33" i="24"/>
  <c r="Y32" i="24"/>
  <c r="I32" i="24"/>
  <c r="D33" i="24"/>
  <c r="X32" i="24"/>
  <c r="G32" i="24"/>
  <c r="F32" i="24" s="1"/>
  <c r="AC31" i="24"/>
  <c r="AA31" i="24"/>
  <c r="Z31" i="24" s="1"/>
  <c r="R33" i="23"/>
  <c r="O33" i="23"/>
  <c r="S32" i="23"/>
  <c r="U32" i="23" s="1"/>
  <c r="T32" i="23" s="1"/>
  <c r="N33" i="23"/>
  <c r="Q32" i="23"/>
  <c r="P32" i="23" s="1"/>
  <c r="H33" i="23"/>
  <c r="AB32" i="23"/>
  <c r="E33" i="23"/>
  <c r="Y32" i="23"/>
  <c r="I32" i="23"/>
  <c r="D33" i="23"/>
  <c r="X32" i="23"/>
  <c r="G32" i="23"/>
  <c r="F32" i="23" s="1"/>
  <c r="AC31" i="23"/>
  <c r="AA31" i="23"/>
  <c r="Z31" i="23" s="1"/>
  <c r="R33" i="22"/>
  <c r="O33" i="22"/>
  <c r="S32" i="22"/>
  <c r="U32" i="22" s="1"/>
  <c r="T32" i="22" s="1"/>
  <c r="N33" i="22"/>
  <c r="Q32" i="22"/>
  <c r="P32" i="22" s="1"/>
  <c r="H33" i="22"/>
  <c r="AB32" i="22"/>
  <c r="E33" i="22"/>
  <c r="Y32" i="22"/>
  <c r="I32" i="22"/>
  <c r="AC32" i="22" s="1"/>
  <c r="D33" i="22"/>
  <c r="X32" i="22"/>
  <c r="G32" i="22"/>
  <c r="F32" i="22" s="1"/>
  <c r="AC31" i="22"/>
  <c r="AA31" i="22"/>
  <c r="Z31" i="22" s="1"/>
  <c r="R33" i="21"/>
  <c r="O33" i="21"/>
  <c r="S32" i="21"/>
  <c r="U32" i="21" s="1"/>
  <c r="T32" i="21" s="1"/>
  <c r="N33" i="21"/>
  <c r="Q32" i="21"/>
  <c r="P32" i="21" s="1"/>
  <c r="H33" i="21"/>
  <c r="AB32" i="21"/>
  <c r="E33" i="21"/>
  <c r="Y32" i="21"/>
  <c r="I32" i="21"/>
  <c r="D33" i="21"/>
  <c r="X32" i="21"/>
  <c r="G32" i="21"/>
  <c r="F32" i="21" s="1"/>
  <c r="AC31" i="21"/>
  <c r="AA31" i="21"/>
  <c r="Z31" i="21" s="1"/>
  <c r="R33" i="20"/>
  <c r="O33" i="20"/>
  <c r="S32" i="20"/>
  <c r="U32" i="20" s="1"/>
  <c r="T32" i="20" s="1"/>
  <c r="N33" i="20"/>
  <c r="Q32" i="20"/>
  <c r="P32" i="20" s="1"/>
  <c r="H33" i="20"/>
  <c r="AB32" i="20"/>
  <c r="E33" i="20"/>
  <c r="Y32" i="20"/>
  <c r="I32" i="20"/>
  <c r="D33" i="20"/>
  <c r="X32" i="20"/>
  <c r="G32" i="20"/>
  <c r="F32" i="20" s="1"/>
  <c r="AC31" i="20"/>
  <c r="AA31" i="20"/>
  <c r="Z31" i="20" s="1"/>
  <c r="R33" i="19"/>
  <c r="O33" i="19"/>
  <c r="S32" i="19"/>
  <c r="U32" i="19" s="1"/>
  <c r="T32" i="19" s="1"/>
  <c r="N33" i="19"/>
  <c r="Q32" i="19"/>
  <c r="P32" i="19" s="1"/>
  <c r="H33" i="19"/>
  <c r="AB32" i="19"/>
  <c r="E33" i="19"/>
  <c r="Y32" i="19"/>
  <c r="I32" i="19"/>
  <c r="D33" i="19"/>
  <c r="X32" i="19"/>
  <c r="G32" i="19"/>
  <c r="F32" i="19" s="1"/>
  <c r="AC31" i="19"/>
  <c r="AA31" i="19"/>
  <c r="Z31" i="19" s="1"/>
  <c r="R33" i="9"/>
  <c r="N33" i="9"/>
  <c r="Q32" i="9"/>
  <c r="P32" i="9" s="1"/>
  <c r="H33" i="9"/>
  <c r="AB32" i="9"/>
  <c r="D33" i="9"/>
  <c r="X32" i="9"/>
  <c r="G32" i="9"/>
  <c r="F32" i="9" s="1"/>
  <c r="S32" i="9"/>
  <c r="U32" i="9" s="1"/>
  <c r="T32" i="9" s="1"/>
  <c r="O33" i="9"/>
  <c r="Y32" i="9"/>
  <c r="I32" i="9"/>
  <c r="E33" i="9"/>
  <c r="AC31" i="9"/>
  <c r="AE31" i="9" s="1"/>
  <c r="AD31" i="9" s="1"/>
  <c r="O35" i="31" l="1"/>
  <c r="S34" i="31"/>
  <c r="AC32" i="24"/>
  <c r="AC34" i="82"/>
  <c r="K34" i="82"/>
  <c r="J34" i="82" s="1"/>
  <c r="R36" i="82"/>
  <c r="U35" i="82"/>
  <c r="T35" i="82" s="1"/>
  <c r="N36" i="82"/>
  <c r="X36" i="82" s="1"/>
  <c r="Q35" i="82"/>
  <c r="P35" i="82" s="1"/>
  <c r="O37" i="82"/>
  <c r="S36" i="82"/>
  <c r="AB36" i="82"/>
  <c r="H37" i="82"/>
  <c r="AB35" i="82"/>
  <c r="E36" i="82"/>
  <c r="I35" i="82"/>
  <c r="Y35" i="82"/>
  <c r="G36" i="82"/>
  <c r="F36" i="82" s="1"/>
  <c r="D37" i="82"/>
  <c r="X35" i="82"/>
  <c r="AA35" i="82" s="1"/>
  <c r="Z35" i="82" s="1"/>
  <c r="AA32" i="31"/>
  <c r="Z32" i="31" s="1"/>
  <c r="AA32" i="19"/>
  <c r="Z32" i="19" s="1"/>
  <c r="AC32" i="19"/>
  <c r="AA32" i="21"/>
  <c r="Z32" i="21" s="1"/>
  <c r="AC32" i="21"/>
  <c r="AA32" i="23"/>
  <c r="Z32" i="23" s="1"/>
  <c r="AC32" i="23"/>
  <c r="AA32" i="25"/>
  <c r="Z32" i="25" s="1"/>
  <c r="AC32" i="25"/>
  <c r="AA32" i="27"/>
  <c r="Z32" i="27" s="1"/>
  <c r="AC32" i="27"/>
  <c r="AC32" i="9"/>
  <c r="AA32" i="20"/>
  <c r="Z32" i="20" s="1"/>
  <c r="AC32" i="20"/>
  <c r="AA32" i="22"/>
  <c r="Z32" i="22" s="1"/>
  <c r="AA32" i="24"/>
  <c r="Z32" i="24" s="1"/>
  <c r="AA32" i="26"/>
  <c r="Z32" i="26" s="1"/>
  <c r="H33" i="31"/>
  <c r="AB32" i="31"/>
  <c r="AE32" i="31" s="1"/>
  <c r="AD32" i="31" s="1"/>
  <c r="K32" i="31"/>
  <c r="J32" i="31" s="1"/>
  <c r="R33" i="31"/>
  <c r="U32" i="31"/>
  <c r="T32" i="31" s="1"/>
  <c r="D34" i="31"/>
  <c r="X33" i="31"/>
  <c r="G33" i="31"/>
  <c r="F33" i="31" s="1"/>
  <c r="E34" i="31"/>
  <c r="Y33" i="31"/>
  <c r="I33" i="31"/>
  <c r="AC33" i="31" s="1"/>
  <c r="N34" i="31"/>
  <c r="Q33" i="31"/>
  <c r="P33" i="31" s="1"/>
  <c r="D34" i="27"/>
  <c r="X33" i="27"/>
  <c r="G33" i="27"/>
  <c r="F33" i="27" s="1"/>
  <c r="E34" i="27"/>
  <c r="Y33" i="27"/>
  <c r="I33" i="27"/>
  <c r="K33" i="27" s="1"/>
  <c r="J33" i="27" s="1"/>
  <c r="H34" i="27"/>
  <c r="AB33" i="27"/>
  <c r="N34" i="27"/>
  <c r="Q33" i="27"/>
  <c r="P33" i="27" s="1"/>
  <c r="O34" i="27"/>
  <c r="S33" i="27"/>
  <c r="U33" i="27" s="1"/>
  <c r="T33" i="27" s="1"/>
  <c r="R34" i="27"/>
  <c r="K32" i="27"/>
  <c r="J32" i="27" s="1"/>
  <c r="D34" i="26"/>
  <c r="X33" i="26"/>
  <c r="G33" i="26"/>
  <c r="F33" i="26" s="1"/>
  <c r="E34" i="26"/>
  <c r="Y33" i="26"/>
  <c r="I33" i="26"/>
  <c r="K33" i="26" s="1"/>
  <c r="J33" i="26" s="1"/>
  <c r="H34" i="26"/>
  <c r="AB33" i="26"/>
  <c r="N34" i="26"/>
  <c r="Q33" i="26"/>
  <c r="P33" i="26" s="1"/>
  <c r="O34" i="26"/>
  <c r="S33" i="26"/>
  <c r="R34" i="26"/>
  <c r="U33" i="26"/>
  <c r="T33" i="26" s="1"/>
  <c r="K32" i="26"/>
  <c r="J32" i="26" s="1"/>
  <c r="D34" i="25"/>
  <c r="X33" i="25"/>
  <c r="G33" i="25"/>
  <c r="F33" i="25" s="1"/>
  <c r="E34" i="25"/>
  <c r="Y33" i="25"/>
  <c r="I33" i="25"/>
  <c r="K33" i="25" s="1"/>
  <c r="J33" i="25" s="1"/>
  <c r="H34" i="25"/>
  <c r="AB33" i="25"/>
  <c r="N34" i="25"/>
  <c r="Q33" i="25"/>
  <c r="P33" i="25" s="1"/>
  <c r="O34" i="25"/>
  <c r="S33" i="25"/>
  <c r="U33" i="25" s="1"/>
  <c r="T33" i="25" s="1"/>
  <c r="R34" i="25"/>
  <c r="K32" i="25"/>
  <c r="J32" i="25" s="1"/>
  <c r="D34" i="24"/>
  <c r="X33" i="24"/>
  <c r="G33" i="24"/>
  <c r="F33" i="24" s="1"/>
  <c r="E34" i="24"/>
  <c r="Y33" i="24"/>
  <c r="I33" i="24"/>
  <c r="K33" i="24" s="1"/>
  <c r="J33" i="24" s="1"/>
  <c r="H34" i="24"/>
  <c r="AB33" i="24"/>
  <c r="N34" i="24"/>
  <c r="Q33" i="24"/>
  <c r="P33" i="24" s="1"/>
  <c r="O34" i="24"/>
  <c r="S33" i="24"/>
  <c r="U33" i="24" s="1"/>
  <c r="T33" i="24" s="1"/>
  <c r="R34" i="24"/>
  <c r="K32" i="24"/>
  <c r="J32" i="24" s="1"/>
  <c r="D34" i="23"/>
  <c r="X33" i="23"/>
  <c r="G33" i="23"/>
  <c r="F33" i="23" s="1"/>
  <c r="E34" i="23"/>
  <c r="Y33" i="23"/>
  <c r="I33" i="23"/>
  <c r="K33" i="23" s="1"/>
  <c r="J33" i="23" s="1"/>
  <c r="H34" i="23"/>
  <c r="AB33" i="23"/>
  <c r="N34" i="23"/>
  <c r="Q33" i="23"/>
  <c r="P33" i="23" s="1"/>
  <c r="O34" i="23"/>
  <c r="S33" i="23"/>
  <c r="U33" i="23" s="1"/>
  <c r="T33" i="23" s="1"/>
  <c r="R34" i="23"/>
  <c r="K32" i="23"/>
  <c r="J32" i="23" s="1"/>
  <c r="D34" i="22"/>
  <c r="X33" i="22"/>
  <c r="G33" i="22"/>
  <c r="F33" i="22" s="1"/>
  <c r="E34" i="22"/>
  <c r="Y33" i="22"/>
  <c r="I33" i="22"/>
  <c r="K33" i="22" s="1"/>
  <c r="J33" i="22" s="1"/>
  <c r="H34" i="22"/>
  <c r="AB33" i="22"/>
  <c r="N34" i="22"/>
  <c r="Q33" i="22"/>
  <c r="P33" i="22" s="1"/>
  <c r="O34" i="22"/>
  <c r="S33" i="22"/>
  <c r="U33" i="22" s="1"/>
  <c r="T33" i="22" s="1"/>
  <c r="R34" i="22"/>
  <c r="K32" i="22"/>
  <c r="J32" i="22" s="1"/>
  <c r="D34" i="21"/>
  <c r="X33" i="21"/>
  <c r="G33" i="21"/>
  <c r="F33" i="21" s="1"/>
  <c r="E34" i="21"/>
  <c r="Y33" i="21"/>
  <c r="I33" i="21"/>
  <c r="K33" i="21" s="1"/>
  <c r="J33" i="21" s="1"/>
  <c r="H34" i="21"/>
  <c r="AB33" i="21"/>
  <c r="N34" i="21"/>
  <c r="Q33" i="21"/>
  <c r="P33" i="21" s="1"/>
  <c r="O34" i="21"/>
  <c r="S33" i="21"/>
  <c r="R34" i="21"/>
  <c r="U33" i="21"/>
  <c r="T33" i="21" s="1"/>
  <c r="K32" i="21"/>
  <c r="J32" i="21" s="1"/>
  <c r="D34" i="20"/>
  <c r="X33" i="20"/>
  <c r="G33" i="20"/>
  <c r="F33" i="20" s="1"/>
  <c r="E34" i="20"/>
  <c r="Y33" i="20"/>
  <c r="I33" i="20"/>
  <c r="K33" i="20" s="1"/>
  <c r="J33" i="20" s="1"/>
  <c r="H34" i="20"/>
  <c r="AB33" i="20"/>
  <c r="N34" i="20"/>
  <c r="Q33" i="20"/>
  <c r="P33" i="20" s="1"/>
  <c r="O34" i="20"/>
  <c r="S33" i="20"/>
  <c r="U33" i="20" s="1"/>
  <c r="T33" i="20" s="1"/>
  <c r="R34" i="20"/>
  <c r="K32" i="20"/>
  <c r="J32" i="20" s="1"/>
  <c r="D34" i="19"/>
  <c r="X33" i="19"/>
  <c r="G33" i="19"/>
  <c r="F33" i="19" s="1"/>
  <c r="E34" i="19"/>
  <c r="Y33" i="19"/>
  <c r="I33" i="19"/>
  <c r="K33" i="19" s="1"/>
  <c r="J33" i="19" s="1"/>
  <c r="H34" i="19"/>
  <c r="AB33" i="19"/>
  <c r="N34" i="19"/>
  <c r="Q33" i="19"/>
  <c r="P33" i="19" s="1"/>
  <c r="O34" i="19"/>
  <c r="S33" i="19"/>
  <c r="U33" i="19" s="1"/>
  <c r="T33" i="19" s="1"/>
  <c r="R34" i="19"/>
  <c r="K32" i="19"/>
  <c r="J32" i="19" s="1"/>
  <c r="Y33" i="9"/>
  <c r="I33" i="9"/>
  <c r="K33" i="9" s="1"/>
  <c r="J33" i="9" s="1"/>
  <c r="E34" i="9"/>
  <c r="S33" i="9"/>
  <c r="U33" i="9" s="1"/>
  <c r="T33" i="9" s="1"/>
  <c r="O34" i="9"/>
  <c r="D34" i="9"/>
  <c r="X33" i="9"/>
  <c r="G33" i="9"/>
  <c r="F33" i="9" s="1"/>
  <c r="H34" i="9"/>
  <c r="AB33" i="9"/>
  <c r="N34" i="9"/>
  <c r="Q33" i="9"/>
  <c r="P33" i="9" s="1"/>
  <c r="R34" i="9"/>
  <c r="AA32" i="9"/>
  <c r="Z32" i="9" s="1"/>
  <c r="K32" i="9"/>
  <c r="J32" i="9" s="1"/>
  <c r="AE32" i="9"/>
  <c r="AD32" i="9" s="1"/>
  <c r="O36" i="31" l="1"/>
  <c r="S35" i="31"/>
  <c r="AA33" i="9"/>
  <c r="Z33" i="9" s="1"/>
  <c r="E37" i="82"/>
  <c r="G37" i="82" s="1"/>
  <c r="F37" i="82" s="1"/>
  <c r="I36" i="82"/>
  <c r="Y36" i="82"/>
  <c r="AB37" i="82"/>
  <c r="H38" i="82"/>
  <c r="O38" i="82"/>
  <c r="S37" i="82"/>
  <c r="N37" i="82"/>
  <c r="Q36" i="82"/>
  <c r="P36" i="82" s="1"/>
  <c r="R37" i="82"/>
  <c r="U36" i="82"/>
  <c r="T36" i="82" s="1"/>
  <c r="X37" i="82"/>
  <c r="D38" i="82"/>
  <c r="AC35" i="82"/>
  <c r="K35" i="82"/>
  <c r="J35" i="82" s="1"/>
  <c r="AA36" i="82"/>
  <c r="Z36" i="82" s="1"/>
  <c r="N35" i="31"/>
  <c r="Q34" i="31"/>
  <c r="P34" i="31" s="1"/>
  <c r="E35" i="31"/>
  <c r="Y34" i="31"/>
  <c r="I34" i="31"/>
  <c r="AC34" i="31" s="1"/>
  <c r="D35" i="31"/>
  <c r="X34" i="31"/>
  <c r="G34" i="31"/>
  <c r="F34" i="31" s="1"/>
  <c r="R34" i="31"/>
  <c r="U33" i="31"/>
  <c r="T33" i="31" s="1"/>
  <c r="H34" i="31"/>
  <c r="AB33" i="31"/>
  <c r="AE33" i="31" s="1"/>
  <c r="AD33" i="31" s="1"/>
  <c r="K33" i="31"/>
  <c r="J33" i="31" s="1"/>
  <c r="AA33" i="31"/>
  <c r="Z33" i="31" s="1"/>
  <c r="R35" i="27"/>
  <c r="O35" i="27"/>
  <c r="S34" i="27"/>
  <c r="U34" i="27" s="1"/>
  <c r="T34" i="27" s="1"/>
  <c r="N35" i="27"/>
  <c r="Q34" i="27"/>
  <c r="P34" i="27" s="1"/>
  <c r="H35" i="27"/>
  <c r="AB34" i="27"/>
  <c r="E35" i="27"/>
  <c r="Y34" i="27"/>
  <c r="I34" i="27"/>
  <c r="D35" i="27"/>
  <c r="X34" i="27"/>
  <c r="G34" i="27"/>
  <c r="F34" i="27" s="1"/>
  <c r="AC33" i="27"/>
  <c r="AA33" i="27"/>
  <c r="Z33" i="27" s="1"/>
  <c r="R35" i="26"/>
  <c r="O35" i="26"/>
  <c r="S34" i="26"/>
  <c r="U34" i="26" s="1"/>
  <c r="T34" i="26" s="1"/>
  <c r="N35" i="26"/>
  <c r="Q34" i="26"/>
  <c r="P34" i="26" s="1"/>
  <c r="H35" i="26"/>
  <c r="AB34" i="26"/>
  <c r="E35" i="26"/>
  <c r="Y34" i="26"/>
  <c r="I34" i="26"/>
  <c r="D35" i="26"/>
  <c r="X34" i="26"/>
  <c r="G34" i="26"/>
  <c r="F34" i="26" s="1"/>
  <c r="AC33" i="26"/>
  <c r="AA33" i="26"/>
  <c r="Z33" i="26" s="1"/>
  <c r="R35" i="25"/>
  <c r="O35" i="25"/>
  <c r="S34" i="25"/>
  <c r="U34" i="25" s="1"/>
  <c r="T34" i="25" s="1"/>
  <c r="N35" i="25"/>
  <c r="Q34" i="25"/>
  <c r="P34" i="25" s="1"/>
  <c r="H35" i="25"/>
  <c r="AB34" i="25"/>
  <c r="E35" i="25"/>
  <c r="Y34" i="25"/>
  <c r="I34" i="25"/>
  <c r="D35" i="25"/>
  <c r="X34" i="25"/>
  <c r="G34" i="25"/>
  <c r="F34" i="25" s="1"/>
  <c r="AC33" i="25"/>
  <c r="AA33" i="25"/>
  <c r="Z33" i="25" s="1"/>
  <c r="R35" i="24"/>
  <c r="O35" i="24"/>
  <c r="S34" i="24"/>
  <c r="U34" i="24" s="1"/>
  <c r="T34" i="24" s="1"/>
  <c r="N35" i="24"/>
  <c r="Q34" i="24"/>
  <c r="P34" i="24" s="1"/>
  <c r="H35" i="24"/>
  <c r="AB34" i="24"/>
  <c r="E35" i="24"/>
  <c r="Y34" i="24"/>
  <c r="I34" i="24"/>
  <c r="D35" i="24"/>
  <c r="X34" i="24"/>
  <c r="G34" i="24"/>
  <c r="F34" i="24" s="1"/>
  <c r="AC33" i="24"/>
  <c r="AA33" i="24"/>
  <c r="Z33" i="24" s="1"/>
  <c r="R35" i="23"/>
  <c r="O35" i="23"/>
  <c r="S34" i="23"/>
  <c r="U34" i="23" s="1"/>
  <c r="T34" i="23" s="1"/>
  <c r="N35" i="23"/>
  <c r="Q34" i="23"/>
  <c r="P34" i="23" s="1"/>
  <c r="H35" i="23"/>
  <c r="AB34" i="23"/>
  <c r="E35" i="23"/>
  <c r="Y34" i="23"/>
  <c r="I34" i="23"/>
  <c r="D35" i="23"/>
  <c r="X34" i="23"/>
  <c r="G34" i="23"/>
  <c r="F34" i="23" s="1"/>
  <c r="AC33" i="23"/>
  <c r="AA33" i="23"/>
  <c r="Z33" i="23" s="1"/>
  <c r="R35" i="22"/>
  <c r="O35" i="22"/>
  <c r="S34" i="22"/>
  <c r="U34" i="22" s="1"/>
  <c r="T34" i="22" s="1"/>
  <c r="N35" i="22"/>
  <c r="Q34" i="22"/>
  <c r="P34" i="22" s="1"/>
  <c r="H35" i="22"/>
  <c r="AB34" i="22"/>
  <c r="E35" i="22"/>
  <c r="Y34" i="22"/>
  <c r="I34" i="22"/>
  <c r="D35" i="22"/>
  <c r="X34" i="22"/>
  <c r="G34" i="22"/>
  <c r="F34" i="22" s="1"/>
  <c r="AC33" i="22"/>
  <c r="AA33" i="22"/>
  <c r="Z33" i="22" s="1"/>
  <c r="R35" i="21"/>
  <c r="O35" i="21"/>
  <c r="S34" i="21"/>
  <c r="U34" i="21" s="1"/>
  <c r="T34" i="21" s="1"/>
  <c r="N35" i="21"/>
  <c r="Q34" i="21"/>
  <c r="P34" i="21" s="1"/>
  <c r="H35" i="21"/>
  <c r="AB34" i="21"/>
  <c r="E35" i="21"/>
  <c r="Y34" i="21"/>
  <c r="I34" i="21"/>
  <c r="D35" i="21"/>
  <c r="X34" i="21"/>
  <c r="G34" i="21"/>
  <c r="F34" i="21" s="1"/>
  <c r="AC33" i="21"/>
  <c r="AA33" i="21"/>
  <c r="Z33" i="21" s="1"/>
  <c r="R35" i="20"/>
  <c r="O35" i="20"/>
  <c r="S34" i="20"/>
  <c r="U34" i="20" s="1"/>
  <c r="T34" i="20" s="1"/>
  <c r="N35" i="20"/>
  <c r="Q34" i="20"/>
  <c r="P34" i="20" s="1"/>
  <c r="H35" i="20"/>
  <c r="AB34" i="20"/>
  <c r="E35" i="20"/>
  <c r="Y34" i="20"/>
  <c r="I34" i="20"/>
  <c r="AC34" i="20" s="1"/>
  <c r="D35" i="20"/>
  <c r="X34" i="20"/>
  <c r="G34" i="20"/>
  <c r="F34" i="20" s="1"/>
  <c r="AC33" i="20"/>
  <c r="AA33" i="20"/>
  <c r="Z33" i="20" s="1"/>
  <c r="R35" i="19"/>
  <c r="O35" i="19"/>
  <c r="S34" i="19"/>
  <c r="U34" i="19" s="1"/>
  <c r="T34" i="19" s="1"/>
  <c r="N35" i="19"/>
  <c r="Q34" i="19"/>
  <c r="P34" i="19" s="1"/>
  <c r="H35" i="19"/>
  <c r="AB34" i="19"/>
  <c r="E35" i="19"/>
  <c r="Y34" i="19"/>
  <c r="I34" i="19"/>
  <c r="D35" i="19"/>
  <c r="X34" i="19"/>
  <c r="G34" i="19"/>
  <c r="F34" i="19" s="1"/>
  <c r="AC33" i="19"/>
  <c r="AA33" i="19"/>
  <c r="Z33" i="19" s="1"/>
  <c r="R35" i="9"/>
  <c r="N35" i="9"/>
  <c r="Q34" i="9"/>
  <c r="P34" i="9" s="1"/>
  <c r="H35" i="9"/>
  <c r="AB34" i="9"/>
  <c r="D35" i="9"/>
  <c r="X34" i="9"/>
  <c r="G34" i="9"/>
  <c r="F34" i="9" s="1"/>
  <c r="S34" i="9"/>
  <c r="U34" i="9" s="1"/>
  <c r="T34" i="9" s="1"/>
  <c r="O35" i="9"/>
  <c r="Y34" i="9"/>
  <c r="I34" i="9"/>
  <c r="E35" i="9"/>
  <c r="AC33" i="9"/>
  <c r="AE33" i="9" s="1"/>
  <c r="AD33" i="9" s="1"/>
  <c r="AC34" i="22" l="1"/>
  <c r="AC34" i="26"/>
  <c r="AC34" i="24"/>
  <c r="O37" i="31"/>
  <c r="S36" i="31"/>
  <c r="D39" i="82"/>
  <c r="R38" i="82"/>
  <c r="U37" i="82"/>
  <c r="T37" i="82" s="1"/>
  <c r="N38" i="82"/>
  <c r="X38" i="82" s="1"/>
  <c r="Q37" i="82"/>
  <c r="P37" i="82" s="1"/>
  <c r="O39" i="82"/>
  <c r="S38" i="82"/>
  <c r="E38" i="82"/>
  <c r="I37" i="82"/>
  <c r="Y37" i="82"/>
  <c r="AA37" i="82" s="1"/>
  <c r="Z37" i="82" s="1"/>
  <c r="AB38" i="82"/>
  <c r="H39" i="82"/>
  <c r="AC36" i="82"/>
  <c r="K36" i="82"/>
  <c r="J36" i="82" s="1"/>
  <c r="AA34" i="31"/>
  <c r="Z34" i="31" s="1"/>
  <c r="AA34" i="19"/>
  <c r="Z34" i="19" s="1"/>
  <c r="AC34" i="19"/>
  <c r="AA34" i="21"/>
  <c r="Z34" i="21" s="1"/>
  <c r="AC34" i="21"/>
  <c r="AA34" i="23"/>
  <c r="Z34" i="23" s="1"/>
  <c r="AC34" i="23"/>
  <c r="AA34" i="25"/>
  <c r="Z34" i="25" s="1"/>
  <c r="AC34" i="25"/>
  <c r="AA34" i="27"/>
  <c r="Z34" i="27" s="1"/>
  <c r="AC34" i="27"/>
  <c r="AC34" i="9"/>
  <c r="AE34" i="9" s="1"/>
  <c r="AD34" i="9" s="1"/>
  <c r="AA34" i="20"/>
  <c r="Z34" i="20" s="1"/>
  <c r="AA34" i="22"/>
  <c r="Z34" i="22" s="1"/>
  <c r="AA34" i="24"/>
  <c r="Z34" i="24" s="1"/>
  <c r="AA34" i="26"/>
  <c r="Z34" i="26" s="1"/>
  <c r="H35" i="31"/>
  <c r="AB34" i="31"/>
  <c r="AE34" i="31" s="1"/>
  <c r="AD34" i="31" s="1"/>
  <c r="K34" i="31"/>
  <c r="J34" i="31" s="1"/>
  <c r="R35" i="31"/>
  <c r="U34" i="31"/>
  <c r="T34" i="31" s="1"/>
  <c r="D36" i="31"/>
  <c r="X35" i="31"/>
  <c r="G35" i="31"/>
  <c r="F35" i="31" s="1"/>
  <c r="E36" i="31"/>
  <c r="Y35" i="31"/>
  <c r="I35" i="31"/>
  <c r="AC35" i="31" s="1"/>
  <c r="N36" i="31"/>
  <c r="Q35" i="31"/>
  <c r="P35" i="31" s="1"/>
  <c r="D36" i="27"/>
  <c r="X35" i="27"/>
  <c r="G35" i="27"/>
  <c r="F35" i="27" s="1"/>
  <c r="E36" i="27"/>
  <c r="Y35" i="27"/>
  <c r="I35" i="27"/>
  <c r="K35" i="27" s="1"/>
  <c r="J35" i="27" s="1"/>
  <c r="H36" i="27"/>
  <c r="AB35" i="27"/>
  <c r="N36" i="27"/>
  <c r="Q35" i="27"/>
  <c r="P35" i="27" s="1"/>
  <c r="O36" i="27"/>
  <c r="S35" i="27"/>
  <c r="U35" i="27" s="1"/>
  <c r="T35" i="27" s="1"/>
  <c r="R36" i="27"/>
  <c r="K34" i="27"/>
  <c r="J34" i="27" s="1"/>
  <c r="D36" i="26"/>
  <c r="X35" i="26"/>
  <c r="G35" i="26"/>
  <c r="F35" i="26" s="1"/>
  <c r="E36" i="26"/>
  <c r="Y35" i="26"/>
  <c r="I35" i="26"/>
  <c r="K35" i="26" s="1"/>
  <c r="J35" i="26" s="1"/>
  <c r="H36" i="26"/>
  <c r="AB35" i="26"/>
  <c r="N36" i="26"/>
  <c r="Q35" i="26"/>
  <c r="P35" i="26" s="1"/>
  <c r="O36" i="26"/>
  <c r="S35" i="26"/>
  <c r="U35" i="26" s="1"/>
  <c r="T35" i="26" s="1"/>
  <c r="R36" i="26"/>
  <c r="K34" i="26"/>
  <c r="J34" i="26" s="1"/>
  <c r="D36" i="25"/>
  <c r="X35" i="25"/>
  <c r="G35" i="25"/>
  <c r="F35" i="25" s="1"/>
  <c r="E36" i="25"/>
  <c r="Y35" i="25"/>
  <c r="I35" i="25"/>
  <c r="K35" i="25" s="1"/>
  <c r="J35" i="25" s="1"/>
  <c r="H36" i="25"/>
  <c r="AB35" i="25"/>
  <c r="N36" i="25"/>
  <c r="Q35" i="25"/>
  <c r="P35" i="25" s="1"/>
  <c r="O36" i="25"/>
  <c r="S35" i="25"/>
  <c r="U35" i="25" s="1"/>
  <c r="T35" i="25" s="1"/>
  <c r="R36" i="25"/>
  <c r="K34" i="25"/>
  <c r="J34" i="25" s="1"/>
  <c r="D36" i="24"/>
  <c r="X35" i="24"/>
  <c r="G35" i="24"/>
  <c r="F35" i="24" s="1"/>
  <c r="E36" i="24"/>
  <c r="Y35" i="24"/>
  <c r="I35" i="24"/>
  <c r="K35" i="24" s="1"/>
  <c r="J35" i="24" s="1"/>
  <c r="H36" i="24"/>
  <c r="AB35" i="24"/>
  <c r="N36" i="24"/>
  <c r="Q35" i="24"/>
  <c r="P35" i="24" s="1"/>
  <c r="O36" i="24"/>
  <c r="S35" i="24"/>
  <c r="U35" i="24" s="1"/>
  <c r="T35" i="24" s="1"/>
  <c r="R36" i="24"/>
  <c r="K34" i="24"/>
  <c r="J34" i="24" s="1"/>
  <c r="D36" i="23"/>
  <c r="X35" i="23"/>
  <c r="G35" i="23"/>
  <c r="F35" i="23" s="1"/>
  <c r="E36" i="23"/>
  <c r="Y35" i="23"/>
  <c r="I35" i="23"/>
  <c r="K35" i="23" s="1"/>
  <c r="J35" i="23" s="1"/>
  <c r="H36" i="23"/>
  <c r="AB35" i="23"/>
  <c r="N36" i="23"/>
  <c r="Q35" i="23"/>
  <c r="P35" i="23" s="1"/>
  <c r="O36" i="23"/>
  <c r="S35" i="23"/>
  <c r="R36" i="23"/>
  <c r="U35" i="23"/>
  <c r="T35" i="23" s="1"/>
  <c r="K34" i="23"/>
  <c r="J34" i="23" s="1"/>
  <c r="D36" i="22"/>
  <c r="X35" i="22"/>
  <c r="G35" i="22"/>
  <c r="F35" i="22" s="1"/>
  <c r="E36" i="22"/>
  <c r="Y35" i="22"/>
  <c r="I35" i="22"/>
  <c r="K35" i="22" s="1"/>
  <c r="J35" i="22" s="1"/>
  <c r="H36" i="22"/>
  <c r="AB35" i="22"/>
  <c r="N36" i="22"/>
  <c r="Q35" i="22"/>
  <c r="P35" i="22" s="1"/>
  <c r="O36" i="22"/>
  <c r="S35" i="22"/>
  <c r="R36" i="22"/>
  <c r="U35" i="22"/>
  <c r="T35" i="22" s="1"/>
  <c r="K34" i="22"/>
  <c r="J34" i="22" s="1"/>
  <c r="D36" i="21"/>
  <c r="X35" i="21"/>
  <c r="G35" i="21"/>
  <c r="F35" i="21" s="1"/>
  <c r="E36" i="21"/>
  <c r="Y35" i="21"/>
  <c r="I35" i="21"/>
  <c r="K35" i="21" s="1"/>
  <c r="J35" i="21" s="1"/>
  <c r="H36" i="21"/>
  <c r="AB35" i="21"/>
  <c r="N36" i="21"/>
  <c r="Q35" i="21"/>
  <c r="P35" i="21" s="1"/>
  <c r="O36" i="21"/>
  <c r="S35" i="21"/>
  <c r="U35" i="21" s="1"/>
  <c r="T35" i="21" s="1"/>
  <c r="R36" i="21"/>
  <c r="K34" i="21"/>
  <c r="J34" i="21" s="1"/>
  <c r="D36" i="20"/>
  <c r="X35" i="20"/>
  <c r="G35" i="20"/>
  <c r="F35" i="20" s="1"/>
  <c r="E36" i="20"/>
  <c r="Y35" i="20"/>
  <c r="I35" i="20"/>
  <c r="K35" i="20" s="1"/>
  <c r="J35" i="20" s="1"/>
  <c r="H36" i="20"/>
  <c r="AB35" i="20"/>
  <c r="N36" i="20"/>
  <c r="Q35" i="20"/>
  <c r="P35" i="20" s="1"/>
  <c r="O36" i="20"/>
  <c r="S35" i="20"/>
  <c r="U35" i="20" s="1"/>
  <c r="T35" i="20" s="1"/>
  <c r="R36" i="20"/>
  <c r="K34" i="20"/>
  <c r="J34" i="20" s="1"/>
  <c r="D36" i="19"/>
  <c r="X35" i="19"/>
  <c r="G35" i="19"/>
  <c r="F35" i="19" s="1"/>
  <c r="E36" i="19"/>
  <c r="Y35" i="19"/>
  <c r="I35" i="19"/>
  <c r="K35" i="19" s="1"/>
  <c r="J35" i="19" s="1"/>
  <c r="H36" i="19"/>
  <c r="AB35" i="19"/>
  <c r="N36" i="19"/>
  <c r="Q35" i="19"/>
  <c r="P35" i="19" s="1"/>
  <c r="O36" i="19"/>
  <c r="S35" i="19"/>
  <c r="R36" i="19"/>
  <c r="U35" i="19"/>
  <c r="T35" i="19" s="1"/>
  <c r="K34" i="19"/>
  <c r="J34" i="19" s="1"/>
  <c r="Y35" i="9"/>
  <c r="I35" i="9"/>
  <c r="K35" i="9" s="1"/>
  <c r="J35" i="9" s="1"/>
  <c r="E36" i="9"/>
  <c r="S35" i="9"/>
  <c r="O36" i="9"/>
  <c r="D36" i="9"/>
  <c r="X35" i="9"/>
  <c r="AA35" i="9" s="1"/>
  <c r="Z35" i="9" s="1"/>
  <c r="G35" i="9"/>
  <c r="F35" i="9" s="1"/>
  <c r="H36" i="9"/>
  <c r="AB35" i="9"/>
  <c r="N36" i="9"/>
  <c r="Q35" i="9"/>
  <c r="P35" i="9" s="1"/>
  <c r="R36" i="9"/>
  <c r="U35" i="9"/>
  <c r="T35" i="9" s="1"/>
  <c r="AA34" i="9"/>
  <c r="Z34" i="9" s="1"/>
  <c r="K34" i="9"/>
  <c r="J34" i="9" s="1"/>
  <c r="O38" i="31" l="1"/>
  <c r="S37" i="31"/>
  <c r="AC37" i="82"/>
  <c r="K37" i="82"/>
  <c r="J37" i="82" s="1"/>
  <c r="D40" i="82"/>
  <c r="H40" i="82"/>
  <c r="E39" i="82"/>
  <c r="G39" i="82" s="1"/>
  <c r="F39" i="82" s="1"/>
  <c r="I38" i="82"/>
  <c r="Y38" i="82"/>
  <c r="AA38" i="82" s="1"/>
  <c r="Z38" i="82" s="1"/>
  <c r="O40" i="82"/>
  <c r="S39" i="82"/>
  <c r="N39" i="82"/>
  <c r="X39" i="82" s="1"/>
  <c r="Q38" i="82"/>
  <c r="P38" i="82" s="1"/>
  <c r="R39" i="82"/>
  <c r="U38" i="82"/>
  <c r="T38" i="82" s="1"/>
  <c r="G38" i="82"/>
  <c r="F38" i="82" s="1"/>
  <c r="N37" i="31"/>
  <c r="Q36" i="31"/>
  <c r="P36" i="31" s="1"/>
  <c r="E37" i="31"/>
  <c r="Y36" i="31"/>
  <c r="I36" i="31"/>
  <c r="AC36" i="31" s="1"/>
  <c r="D37" i="31"/>
  <c r="X36" i="31"/>
  <c r="G36" i="31"/>
  <c r="F36" i="31" s="1"/>
  <c r="R36" i="31"/>
  <c r="U35" i="31"/>
  <c r="T35" i="31" s="1"/>
  <c r="H36" i="31"/>
  <c r="AB35" i="31"/>
  <c r="AE35" i="31" s="1"/>
  <c r="AD35" i="31" s="1"/>
  <c r="K35" i="31"/>
  <c r="J35" i="31" s="1"/>
  <c r="AA35" i="31"/>
  <c r="Z35" i="31" s="1"/>
  <c r="R37" i="27"/>
  <c r="O37" i="27"/>
  <c r="S36" i="27"/>
  <c r="U36" i="27" s="1"/>
  <c r="T36" i="27" s="1"/>
  <c r="N37" i="27"/>
  <c r="Q36" i="27"/>
  <c r="P36" i="27" s="1"/>
  <c r="H37" i="27"/>
  <c r="AB36" i="27"/>
  <c r="E37" i="27"/>
  <c r="Y36" i="27"/>
  <c r="I36" i="27"/>
  <c r="D37" i="27"/>
  <c r="X36" i="27"/>
  <c r="G36" i="27"/>
  <c r="F36" i="27" s="1"/>
  <c r="AC35" i="27"/>
  <c r="AA35" i="27"/>
  <c r="Z35" i="27" s="1"/>
  <c r="R37" i="26"/>
  <c r="O37" i="26"/>
  <c r="S36" i="26"/>
  <c r="U36" i="26" s="1"/>
  <c r="T36" i="26" s="1"/>
  <c r="N37" i="26"/>
  <c r="Q36" i="26"/>
  <c r="P36" i="26" s="1"/>
  <c r="H37" i="26"/>
  <c r="AB36" i="26"/>
  <c r="E37" i="26"/>
  <c r="Y36" i="26"/>
  <c r="I36" i="26"/>
  <c r="D37" i="26"/>
  <c r="X36" i="26"/>
  <c r="G36" i="26"/>
  <c r="F36" i="26" s="1"/>
  <c r="AC35" i="26"/>
  <c r="AA35" i="26"/>
  <c r="Z35" i="26" s="1"/>
  <c r="R37" i="25"/>
  <c r="O37" i="25"/>
  <c r="S36" i="25"/>
  <c r="U36" i="25" s="1"/>
  <c r="T36" i="25" s="1"/>
  <c r="N37" i="25"/>
  <c r="Q36" i="25"/>
  <c r="P36" i="25" s="1"/>
  <c r="H37" i="25"/>
  <c r="AB36" i="25"/>
  <c r="E37" i="25"/>
  <c r="Y36" i="25"/>
  <c r="I36" i="25"/>
  <c r="D37" i="25"/>
  <c r="X36" i="25"/>
  <c r="G36" i="25"/>
  <c r="F36" i="25" s="1"/>
  <c r="AC35" i="25"/>
  <c r="AA35" i="25"/>
  <c r="Z35" i="25" s="1"/>
  <c r="R37" i="24"/>
  <c r="O37" i="24"/>
  <c r="S36" i="24"/>
  <c r="U36" i="24" s="1"/>
  <c r="T36" i="24" s="1"/>
  <c r="N37" i="24"/>
  <c r="Q36" i="24"/>
  <c r="P36" i="24" s="1"/>
  <c r="H37" i="24"/>
  <c r="AB36" i="24"/>
  <c r="E37" i="24"/>
  <c r="Y36" i="24"/>
  <c r="I36" i="24"/>
  <c r="D37" i="24"/>
  <c r="X36" i="24"/>
  <c r="G36" i="24"/>
  <c r="F36" i="24" s="1"/>
  <c r="AC35" i="24"/>
  <c r="AA35" i="24"/>
  <c r="Z35" i="24" s="1"/>
  <c r="R37" i="23"/>
  <c r="O37" i="23"/>
  <c r="S36" i="23"/>
  <c r="U36" i="23" s="1"/>
  <c r="T36" i="23" s="1"/>
  <c r="N37" i="23"/>
  <c r="Q36" i="23"/>
  <c r="P36" i="23" s="1"/>
  <c r="H37" i="23"/>
  <c r="AB36" i="23"/>
  <c r="E37" i="23"/>
  <c r="Y36" i="23"/>
  <c r="I36" i="23"/>
  <c r="D37" i="23"/>
  <c r="X36" i="23"/>
  <c r="G36" i="23"/>
  <c r="F36" i="23" s="1"/>
  <c r="AC35" i="23"/>
  <c r="AA35" i="23"/>
  <c r="Z35" i="23" s="1"/>
  <c r="R37" i="22"/>
  <c r="O37" i="22"/>
  <c r="S36" i="22"/>
  <c r="U36" i="22" s="1"/>
  <c r="T36" i="22" s="1"/>
  <c r="N37" i="22"/>
  <c r="Q36" i="22"/>
  <c r="P36" i="22" s="1"/>
  <c r="H37" i="22"/>
  <c r="AB36" i="22"/>
  <c r="E37" i="22"/>
  <c r="Y36" i="22"/>
  <c r="I36" i="22"/>
  <c r="D37" i="22"/>
  <c r="X36" i="22"/>
  <c r="G36" i="22"/>
  <c r="F36" i="22" s="1"/>
  <c r="AC35" i="22"/>
  <c r="AA35" i="22"/>
  <c r="Z35" i="22" s="1"/>
  <c r="R37" i="21"/>
  <c r="O37" i="21"/>
  <c r="S36" i="21"/>
  <c r="U36" i="21" s="1"/>
  <c r="T36" i="21" s="1"/>
  <c r="N37" i="21"/>
  <c r="Q36" i="21"/>
  <c r="P36" i="21" s="1"/>
  <c r="H37" i="21"/>
  <c r="AB36" i="21"/>
  <c r="E37" i="21"/>
  <c r="Y36" i="21"/>
  <c r="I36" i="21"/>
  <c r="D37" i="21"/>
  <c r="X36" i="21"/>
  <c r="G36" i="21"/>
  <c r="F36" i="21" s="1"/>
  <c r="AC35" i="21"/>
  <c r="AA35" i="21"/>
  <c r="Z35" i="21" s="1"/>
  <c r="R37" i="20"/>
  <c r="O37" i="20"/>
  <c r="S36" i="20"/>
  <c r="U36" i="20" s="1"/>
  <c r="T36" i="20" s="1"/>
  <c r="N37" i="20"/>
  <c r="Q36" i="20"/>
  <c r="P36" i="20" s="1"/>
  <c r="H37" i="20"/>
  <c r="AB36" i="20"/>
  <c r="E37" i="20"/>
  <c r="Y36" i="20"/>
  <c r="I36" i="20"/>
  <c r="D37" i="20"/>
  <c r="X36" i="20"/>
  <c r="G36" i="20"/>
  <c r="F36" i="20" s="1"/>
  <c r="AC35" i="20"/>
  <c r="AA35" i="20"/>
  <c r="Z35" i="20" s="1"/>
  <c r="R37" i="19"/>
  <c r="O37" i="19"/>
  <c r="S36" i="19"/>
  <c r="U36" i="19" s="1"/>
  <c r="T36" i="19" s="1"/>
  <c r="N37" i="19"/>
  <c r="Q36" i="19"/>
  <c r="P36" i="19" s="1"/>
  <c r="H37" i="19"/>
  <c r="AB36" i="19"/>
  <c r="E37" i="19"/>
  <c r="Y36" i="19"/>
  <c r="I36" i="19"/>
  <c r="D37" i="19"/>
  <c r="X36" i="19"/>
  <c r="G36" i="19"/>
  <c r="F36" i="19" s="1"/>
  <c r="AC35" i="19"/>
  <c r="AA35" i="19"/>
  <c r="Z35" i="19" s="1"/>
  <c r="R37" i="9"/>
  <c r="N37" i="9"/>
  <c r="Q36" i="9"/>
  <c r="P36" i="9" s="1"/>
  <c r="H37" i="9"/>
  <c r="AB36" i="9"/>
  <c r="D37" i="9"/>
  <c r="X36" i="9"/>
  <c r="G36" i="9"/>
  <c r="F36" i="9" s="1"/>
  <c r="S36" i="9"/>
  <c r="U36" i="9" s="1"/>
  <c r="T36" i="9" s="1"/>
  <c r="O37" i="9"/>
  <c r="Y36" i="9"/>
  <c r="I36" i="9"/>
  <c r="E37" i="9"/>
  <c r="AC35" i="9"/>
  <c r="AE35" i="9" s="1"/>
  <c r="AD35" i="9" s="1"/>
  <c r="AA36" i="19" l="1"/>
  <c r="Z36" i="19" s="1"/>
  <c r="AC36" i="21"/>
  <c r="AA36" i="23"/>
  <c r="Z36" i="23" s="1"/>
  <c r="AC36" i="25"/>
  <c r="AA36" i="27"/>
  <c r="Z36" i="27" s="1"/>
  <c r="AC36" i="19"/>
  <c r="AA36" i="21"/>
  <c r="Z36" i="21" s="1"/>
  <c r="AC36" i="23"/>
  <c r="AA36" i="25"/>
  <c r="Z36" i="25" s="1"/>
  <c r="AC36" i="27"/>
  <c r="O39" i="31"/>
  <c r="S38" i="31"/>
  <c r="R40" i="82"/>
  <c r="U39" i="82"/>
  <c r="T39" i="82" s="1"/>
  <c r="N40" i="82"/>
  <c r="Q39" i="82"/>
  <c r="P39" i="82" s="1"/>
  <c r="O41" i="82"/>
  <c r="S40" i="82"/>
  <c r="S41" i="82" s="1"/>
  <c r="AC38" i="82"/>
  <c r="K38" i="82"/>
  <c r="J38" i="82" s="1"/>
  <c r="AB40" i="82"/>
  <c r="AB41" i="82" s="1"/>
  <c r="H41" i="82"/>
  <c r="AB39" i="82"/>
  <c r="E40" i="82"/>
  <c r="G40" i="82" s="1"/>
  <c r="F40" i="82" s="1"/>
  <c r="I39" i="82"/>
  <c r="Y39" i="82"/>
  <c r="X40" i="82"/>
  <c r="D41" i="82"/>
  <c r="AA39" i="82"/>
  <c r="Z39" i="82" s="1"/>
  <c r="AC36" i="22"/>
  <c r="AC36" i="24"/>
  <c r="AC36" i="26"/>
  <c r="AA36" i="31"/>
  <c r="Z36" i="31" s="1"/>
  <c r="AC36" i="9"/>
  <c r="AA36" i="20"/>
  <c r="Z36" i="20" s="1"/>
  <c r="AC36" i="20"/>
  <c r="AA36" i="22"/>
  <c r="Z36" i="22" s="1"/>
  <c r="AA36" i="24"/>
  <c r="Z36" i="24" s="1"/>
  <c r="AA36" i="26"/>
  <c r="Z36" i="26" s="1"/>
  <c r="H37" i="31"/>
  <c r="AB36" i="31"/>
  <c r="AE36" i="31" s="1"/>
  <c r="AD36" i="31" s="1"/>
  <c r="K36" i="31"/>
  <c r="J36" i="31" s="1"/>
  <c r="R37" i="31"/>
  <c r="U36" i="31"/>
  <c r="T36" i="31" s="1"/>
  <c r="D38" i="31"/>
  <c r="X37" i="31"/>
  <c r="G37" i="31"/>
  <c r="F37" i="31" s="1"/>
  <c r="E38" i="31"/>
  <c r="Y37" i="31"/>
  <c r="I37" i="31"/>
  <c r="AC37" i="31" s="1"/>
  <c r="N38" i="31"/>
  <c r="Q37" i="31"/>
  <c r="P37" i="31" s="1"/>
  <c r="D38" i="27"/>
  <c r="X37" i="27"/>
  <c r="G37" i="27"/>
  <c r="F37" i="27" s="1"/>
  <c r="E38" i="27"/>
  <c r="Y37" i="27"/>
  <c r="I37" i="27"/>
  <c r="H38" i="27"/>
  <c r="AB37" i="27"/>
  <c r="K37" i="27"/>
  <c r="J37" i="27" s="1"/>
  <c r="N38" i="27"/>
  <c r="Q37" i="27"/>
  <c r="P37" i="27" s="1"/>
  <c r="O38" i="27"/>
  <c r="S37" i="27"/>
  <c r="U37" i="27" s="1"/>
  <c r="T37" i="27" s="1"/>
  <c r="R38" i="27"/>
  <c r="K36" i="27"/>
  <c r="J36" i="27" s="1"/>
  <c r="D38" i="26"/>
  <c r="X37" i="26"/>
  <c r="G37" i="26"/>
  <c r="F37" i="26" s="1"/>
  <c r="E38" i="26"/>
  <c r="Y37" i="26"/>
  <c r="I37" i="26"/>
  <c r="K37" i="26" s="1"/>
  <c r="J37" i="26" s="1"/>
  <c r="H38" i="26"/>
  <c r="AB37" i="26"/>
  <c r="N38" i="26"/>
  <c r="Q37" i="26"/>
  <c r="P37" i="26" s="1"/>
  <c r="O38" i="26"/>
  <c r="S37" i="26"/>
  <c r="U37" i="26" s="1"/>
  <c r="T37" i="26" s="1"/>
  <c r="R38" i="26"/>
  <c r="K36" i="26"/>
  <c r="J36" i="26" s="1"/>
  <c r="D38" i="25"/>
  <c r="X37" i="25"/>
  <c r="G37" i="25"/>
  <c r="F37" i="25" s="1"/>
  <c r="E38" i="25"/>
  <c r="Y37" i="25"/>
  <c r="I37" i="25"/>
  <c r="H38" i="25"/>
  <c r="AB37" i="25"/>
  <c r="K37" i="25"/>
  <c r="J37" i="25" s="1"/>
  <c r="N38" i="25"/>
  <c r="Q37" i="25"/>
  <c r="P37" i="25" s="1"/>
  <c r="O38" i="25"/>
  <c r="S37" i="25"/>
  <c r="U37" i="25" s="1"/>
  <c r="T37" i="25" s="1"/>
  <c r="R38" i="25"/>
  <c r="K36" i="25"/>
  <c r="J36" i="25" s="1"/>
  <c r="D38" i="24"/>
  <c r="X37" i="24"/>
  <c r="G37" i="24"/>
  <c r="F37" i="24" s="1"/>
  <c r="E38" i="24"/>
  <c r="Y37" i="24"/>
  <c r="I37" i="24"/>
  <c r="K37" i="24" s="1"/>
  <c r="J37" i="24" s="1"/>
  <c r="H38" i="24"/>
  <c r="AB37" i="24"/>
  <c r="N38" i="24"/>
  <c r="Q37" i="24"/>
  <c r="P37" i="24" s="1"/>
  <c r="O38" i="24"/>
  <c r="S37" i="24"/>
  <c r="U37" i="24" s="1"/>
  <c r="T37" i="24" s="1"/>
  <c r="R38" i="24"/>
  <c r="K36" i="24"/>
  <c r="J36" i="24" s="1"/>
  <c r="D38" i="23"/>
  <c r="X37" i="23"/>
  <c r="G37" i="23"/>
  <c r="F37" i="23" s="1"/>
  <c r="E38" i="23"/>
  <c r="Y37" i="23"/>
  <c r="I37" i="23"/>
  <c r="H38" i="23"/>
  <c r="AB37" i="23"/>
  <c r="K37" i="23"/>
  <c r="J37" i="23" s="1"/>
  <c r="N38" i="23"/>
  <c r="Q37" i="23"/>
  <c r="P37" i="23" s="1"/>
  <c r="O38" i="23"/>
  <c r="S37" i="23"/>
  <c r="U37" i="23" s="1"/>
  <c r="T37" i="23" s="1"/>
  <c r="R38" i="23"/>
  <c r="K36" i="23"/>
  <c r="J36" i="23" s="1"/>
  <c r="D38" i="22"/>
  <c r="X37" i="22"/>
  <c r="G37" i="22"/>
  <c r="F37" i="22" s="1"/>
  <c r="E38" i="22"/>
  <c r="Y37" i="22"/>
  <c r="I37" i="22"/>
  <c r="K37" i="22" s="1"/>
  <c r="J37" i="22" s="1"/>
  <c r="H38" i="22"/>
  <c r="AB37" i="22"/>
  <c r="N38" i="22"/>
  <c r="Q37" i="22"/>
  <c r="P37" i="22" s="1"/>
  <c r="O38" i="22"/>
  <c r="S37" i="22"/>
  <c r="U37" i="22" s="1"/>
  <c r="T37" i="22" s="1"/>
  <c r="R38" i="22"/>
  <c r="K36" i="22"/>
  <c r="J36" i="22" s="1"/>
  <c r="D38" i="21"/>
  <c r="X37" i="21"/>
  <c r="G37" i="21"/>
  <c r="F37" i="21" s="1"/>
  <c r="E38" i="21"/>
  <c r="Y37" i="21"/>
  <c r="I37" i="21"/>
  <c r="H38" i="21"/>
  <c r="AB37" i="21"/>
  <c r="K37" i="21"/>
  <c r="J37" i="21" s="1"/>
  <c r="N38" i="21"/>
  <c r="Q37" i="21"/>
  <c r="P37" i="21" s="1"/>
  <c r="O38" i="21"/>
  <c r="S37" i="21"/>
  <c r="U37" i="21" s="1"/>
  <c r="T37" i="21" s="1"/>
  <c r="R38" i="21"/>
  <c r="K36" i="21"/>
  <c r="J36" i="21" s="1"/>
  <c r="D38" i="20"/>
  <c r="X37" i="20"/>
  <c r="G37" i="20"/>
  <c r="F37" i="20" s="1"/>
  <c r="E38" i="20"/>
  <c r="Y37" i="20"/>
  <c r="I37" i="20"/>
  <c r="H38" i="20"/>
  <c r="AB37" i="20"/>
  <c r="K37" i="20"/>
  <c r="J37" i="20" s="1"/>
  <c r="N38" i="20"/>
  <c r="Q37" i="20"/>
  <c r="P37" i="20" s="1"/>
  <c r="O38" i="20"/>
  <c r="S37" i="20"/>
  <c r="U37" i="20" s="1"/>
  <c r="T37" i="20" s="1"/>
  <c r="R38" i="20"/>
  <c r="K36" i="20"/>
  <c r="J36" i="20" s="1"/>
  <c r="D38" i="19"/>
  <c r="X37" i="19"/>
  <c r="G37" i="19"/>
  <c r="F37" i="19" s="1"/>
  <c r="E38" i="19"/>
  <c r="Y37" i="19"/>
  <c r="I37" i="19"/>
  <c r="H38" i="19"/>
  <c r="AB37" i="19"/>
  <c r="K37" i="19"/>
  <c r="J37" i="19" s="1"/>
  <c r="N38" i="19"/>
  <c r="Q37" i="19"/>
  <c r="P37" i="19" s="1"/>
  <c r="O38" i="19"/>
  <c r="S37" i="19"/>
  <c r="U37" i="19" s="1"/>
  <c r="T37" i="19" s="1"/>
  <c r="R38" i="19"/>
  <c r="K36" i="19"/>
  <c r="J36" i="19" s="1"/>
  <c r="Y37" i="9"/>
  <c r="I37" i="9"/>
  <c r="K37" i="9" s="1"/>
  <c r="J37" i="9" s="1"/>
  <c r="E38" i="9"/>
  <c r="S37" i="9"/>
  <c r="U37" i="9" s="1"/>
  <c r="T37" i="9" s="1"/>
  <c r="O38" i="9"/>
  <c r="D38" i="9"/>
  <c r="X37" i="9"/>
  <c r="G37" i="9"/>
  <c r="F37" i="9" s="1"/>
  <c r="H38" i="9"/>
  <c r="AB37" i="9"/>
  <c r="N38" i="9"/>
  <c r="Q37" i="9"/>
  <c r="P37" i="9" s="1"/>
  <c r="R38" i="9"/>
  <c r="AA36" i="9"/>
  <c r="Z36" i="9" s="1"/>
  <c r="K36" i="9"/>
  <c r="J36" i="9" s="1"/>
  <c r="AE36" i="9"/>
  <c r="AD36" i="9" s="1"/>
  <c r="O40" i="31" l="1"/>
  <c r="S39" i="31"/>
  <c r="AA37" i="9"/>
  <c r="Z37" i="9" s="1"/>
  <c r="E41" i="82"/>
  <c r="G41" i="82" s="1"/>
  <c r="I40" i="82"/>
  <c r="Y40" i="82"/>
  <c r="Y41" i="82" s="1"/>
  <c r="J41" i="82"/>
  <c r="AD41" i="82"/>
  <c r="N41" i="82"/>
  <c r="Q40" i="82"/>
  <c r="P40" i="82" s="1"/>
  <c r="R41" i="82"/>
  <c r="U40" i="82"/>
  <c r="T40" i="82" s="1"/>
  <c r="F41" i="82"/>
  <c r="X41" i="82"/>
  <c r="AA40" i="82"/>
  <c r="Z40" i="82" s="1"/>
  <c r="AC39" i="82"/>
  <c r="K39" i="82"/>
  <c r="J39" i="82" s="1"/>
  <c r="N39" i="31"/>
  <c r="Q38" i="31"/>
  <c r="P38" i="31" s="1"/>
  <c r="E39" i="31"/>
  <c r="Y38" i="31"/>
  <c r="I38" i="31"/>
  <c r="AC38" i="31" s="1"/>
  <c r="D39" i="31"/>
  <c r="X38" i="31"/>
  <c r="G38" i="31"/>
  <c r="F38" i="31" s="1"/>
  <c r="R38" i="31"/>
  <c r="U37" i="31"/>
  <c r="T37" i="31" s="1"/>
  <c r="H38" i="31"/>
  <c r="AB37" i="31"/>
  <c r="AE37" i="31" s="1"/>
  <c r="AD37" i="31" s="1"/>
  <c r="K37" i="31"/>
  <c r="J37" i="31" s="1"/>
  <c r="AA37" i="31"/>
  <c r="Z37" i="31" s="1"/>
  <c r="R39" i="27"/>
  <c r="O39" i="27"/>
  <c r="S38" i="27"/>
  <c r="U38" i="27" s="1"/>
  <c r="T38" i="27" s="1"/>
  <c r="N39" i="27"/>
  <c r="Q38" i="27"/>
  <c r="P38" i="27" s="1"/>
  <c r="H39" i="27"/>
  <c r="AB38" i="27"/>
  <c r="E39" i="27"/>
  <c r="Y38" i="27"/>
  <c r="I38" i="27"/>
  <c r="D39" i="27"/>
  <c r="X38" i="27"/>
  <c r="G38" i="27"/>
  <c r="F38" i="27" s="1"/>
  <c r="AC37" i="27"/>
  <c r="AA37" i="27"/>
  <c r="Z37" i="27" s="1"/>
  <c r="R39" i="26"/>
  <c r="O39" i="26"/>
  <c r="S38" i="26"/>
  <c r="U38" i="26" s="1"/>
  <c r="T38" i="26" s="1"/>
  <c r="N39" i="26"/>
  <c r="Q38" i="26"/>
  <c r="P38" i="26" s="1"/>
  <c r="H39" i="26"/>
  <c r="AB38" i="26"/>
  <c r="E39" i="26"/>
  <c r="Y38" i="26"/>
  <c r="I38" i="26"/>
  <c r="D39" i="26"/>
  <c r="X38" i="26"/>
  <c r="G38" i="26"/>
  <c r="F38" i="26" s="1"/>
  <c r="AC37" i="26"/>
  <c r="AA37" i="26"/>
  <c r="Z37" i="26" s="1"/>
  <c r="R39" i="25"/>
  <c r="O39" i="25"/>
  <c r="S38" i="25"/>
  <c r="U38" i="25" s="1"/>
  <c r="T38" i="25" s="1"/>
  <c r="N39" i="25"/>
  <c r="Q38" i="25"/>
  <c r="P38" i="25" s="1"/>
  <c r="H39" i="25"/>
  <c r="AB38" i="25"/>
  <c r="E39" i="25"/>
  <c r="Y38" i="25"/>
  <c r="I38" i="25"/>
  <c r="D39" i="25"/>
  <c r="X38" i="25"/>
  <c r="G38" i="25"/>
  <c r="F38" i="25" s="1"/>
  <c r="AC37" i="25"/>
  <c r="AA37" i="25"/>
  <c r="Z37" i="25" s="1"/>
  <c r="R39" i="24"/>
  <c r="O39" i="24"/>
  <c r="S38" i="24"/>
  <c r="U38" i="24" s="1"/>
  <c r="T38" i="24" s="1"/>
  <c r="N39" i="24"/>
  <c r="Q38" i="24"/>
  <c r="P38" i="24" s="1"/>
  <c r="H39" i="24"/>
  <c r="AB38" i="24"/>
  <c r="E39" i="24"/>
  <c r="Y38" i="24"/>
  <c r="I38" i="24"/>
  <c r="D39" i="24"/>
  <c r="X38" i="24"/>
  <c r="G38" i="24"/>
  <c r="F38" i="24" s="1"/>
  <c r="AC37" i="24"/>
  <c r="AA37" i="24"/>
  <c r="Z37" i="24" s="1"/>
  <c r="R39" i="23"/>
  <c r="O39" i="23"/>
  <c r="S38" i="23"/>
  <c r="U38" i="23" s="1"/>
  <c r="T38" i="23" s="1"/>
  <c r="N39" i="23"/>
  <c r="Q38" i="23"/>
  <c r="P38" i="23" s="1"/>
  <c r="H39" i="23"/>
  <c r="AB38" i="23"/>
  <c r="E39" i="23"/>
  <c r="Y38" i="23"/>
  <c r="I38" i="23"/>
  <c r="D39" i="23"/>
  <c r="X38" i="23"/>
  <c r="G38" i="23"/>
  <c r="F38" i="23" s="1"/>
  <c r="AC37" i="23"/>
  <c r="AA37" i="23"/>
  <c r="Z37" i="23" s="1"/>
  <c r="R39" i="22"/>
  <c r="O39" i="22"/>
  <c r="S38" i="22"/>
  <c r="U38" i="22" s="1"/>
  <c r="T38" i="22" s="1"/>
  <c r="N39" i="22"/>
  <c r="Q38" i="22"/>
  <c r="P38" i="22" s="1"/>
  <c r="H39" i="22"/>
  <c r="AB38" i="22"/>
  <c r="E39" i="22"/>
  <c r="Y38" i="22"/>
  <c r="I38" i="22"/>
  <c r="D39" i="22"/>
  <c r="X38" i="22"/>
  <c r="G38" i="22"/>
  <c r="F38" i="22" s="1"/>
  <c r="AC37" i="22"/>
  <c r="AA37" i="22"/>
  <c r="Z37" i="22" s="1"/>
  <c r="R39" i="21"/>
  <c r="O39" i="21"/>
  <c r="S38" i="21"/>
  <c r="U38" i="21" s="1"/>
  <c r="T38" i="21" s="1"/>
  <c r="N39" i="21"/>
  <c r="Q38" i="21"/>
  <c r="P38" i="21" s="1"/>
  <c r="H39" i="21"/>
  <c r="AB38" i="21"/>
  <c r="E39" i="21"/>
  <c r="Y38" i="21"/>
  <c r="I38" i="21"/>
  <c r="D39" i="21"/>
  <c r="X38" i="21"/>
  <c r="G38" i="21"/>
  <c r="F38" i="21" s="1"/>
  <c r="AC37" i="21"/>
  <c r="AA37" i="21"/>
  <c r="Z37" i="21" s="1"/>
  <c r="R39" i="20"/>
  <c r="O39" i="20"/>
  <c r="S38" i="20"/>
  <c r="U38" i="20" s="1"/>
  <c r="T38" i="20" s="1"/>
  <c r="N39" i="20"/>
  <c r="Q38" i="20"/>
  <c r="P38" i="20" s="1"/>
  <c r="H39" i="20"/>
  <c r="AB38" i="20"/>
  <c r="E39" i="20"/>
  <c r="Y38" i="20"/>
  <c r="I38" i="20"/>
  <c r="D39" i="20"/>
  <c r="X38" i="20"/>
  <c r="G38" i="20"/>
  <c r="F38" i="20" s="1"/>
  <c r="AC37" i="20"/>
  <c r="AA37" i="20"/>
  <c r="Z37" i="20" s="1"/>
  <c r="R39" i="19"/>
  <c r="O39" i="19"/>
  <c r="S38" i="19"/>
  <c r="U38" i="19" s="1"/>
  <c r="T38" i="19" s="1"/>
  <c r="N39" i="19"/>
  <c r="Q38" i="19"/>
  <c r="P38" i="19" s="1"/>
  <c r="H39" i="19"/>
  <c r="AB38" i="19"/>
  <c r="E39" i="19"/>
  <c r="Y38" i="19"/>
  <c r="I38" i="19"/>
  <c r="D39" i="19"/>
  <c r="X38" i="19"/>
  <c r="G38" i="19"/>
  <c r="F38" i="19" s="1"/>
  <c r="AC37" i="19"/>
  <c r="AA37" i="19"/>
  <c r="Z37" i="19" s="1"/>
  <c r="R39" i="9"/>
  <c r="N39" i="9"/>
  <c r="Q38" i="9"/>
  <c r="P38" i="9" s="1"/>
  <c r="H39" i="9"/>
  <c r="AB38" i="9"/>
  <c r="D39" i="9"/>
  <c r="X38" i="9"/>
  <c r="G38" i="9"/>
  <c r="F38" i="9" s="1"/>
  <c r="S38" i="9"/>
  <c r="U38" i="9" s="1"/>
  <c r="T38" i="9" s="1"/>
  <c r="O39" i="9"/>
  <c r="Y38" i="9"/>
  <c r="I38" i="9"/>
  <c r="E39" i="9"/>
  <c r="AC37" i="9"/>
  <c r="AE37" i="9" s="1"/>
  <c r="AD37" i="9" s="1"/>
  <c r="AA38" i="19" l="1"/>
  <c r="Z38" i="19" s="1"/>
  <c r="AC38" i="21"/>
  <c r="AA38" i="23"/>
  <c r="Z38" i="23" s="1"/>
  <c r="AC38" i="25"/>
  <c r="AA38" i="27"/>
  <c r="Z38" i="27" s="1"/>
  <c r="AC38" i="19"/>
  <c r="AA38" i="21"/>
  <c r="Z38" i="21" s="1"/>
  <c r="AC38" i="23"/>
  <c r="AA38" i="25"/>
  <c r="Z38" i="25" s="1"/>
  <c r="AC38" i="27"/>
  <c r="O41" i="31"/>
  <c r="S40" i="31"/>
  <c r="S41" i="31" s="1"/>
  <c r="AA41" i="82"/>
  <c r="Z41" i="82"/>
  <c r="U41" i="82"/>
  <c r="T41" i="82"/>
  <c r="Q41" i="82"/>
  <c r="P41" i="82"/>
  <c r="I41" i="82"/>
  <c r="K41" i="82" s="1"/>
  <c r="AC40" i="82"/>
  <c r="AC41" i="82" s="1"/>
  <c r="AE41" i="82" s="1"/>
  <c r="K40" i="82"/>
  <c r="J40" i="82" s="1"/>
  <c r="AC38" i="9"/>
  <c r="AA38" i="20"/>
  <c r="Z38" i="20" s="1"/>
  <c r="AC38" i="20"/>
  <c r="AC38" i="22"/>
  <c r="AC38" i="24"/>
  <c r="AC38" i="26"/>
  <c r="AA38" i="31"/>
  <c r="Z38" i="31" s="1"/>
  <c r="AA38" i="22"/>
  <c r="Z38" i="22" s="1"/>
  <c r="AA38" i="24"/>
  <c r="Z38" i="24" s="1"/>
  <c r="AA38" i="26"/>
  <c r="Z38" i="26" s="1"/>
  <c r="H39" i="31"/>
  <c r="AB38" i="31"/>
  <c r="AE38" i="31" s="1"/>
  <c r="AD38" i="31" s="1"/>
  <c r="K38" i="31"/>
  <c r="J38" i="31" s="1"/>
  <c r="R39" i="31"/>
  <c r="U38" i="31"/>
  <c r="T38" i="31" s="1"/>
  <c r="D40" i="31"/>
  <c r="X39" i="31"/>
  <c r="G39" i="31"/>
  <c r="F39" i="31" s="1"/>
  <c r="E40" i="31"/>
  <c r="Y39" i="31"/>
  <c r="I39" i="31"/>
  <c r="AC39" i="31" s="1"/>
  <c r="N40" i="31"/>
  <c r="Q39" i="31"/>
  <c r="P39" i="31" s="1"/>
  <c r="D40" i="27"/>
  <c r="X39" i="27"/>
  <c r="G39" i="27"/>
  <c r="F39" i="27" s="1"/>
  <c r="E40" i="27"/>
  <c r="Y39" i="27"/>
  <c r="I39" i="27"/>
  <c r="K39" i="27" s="1"/>
  <c r="J39" i="27" s="1"/>
  <c r="H40" i="27"/>
  <c r="AB39" i="27"/>
  <c r="N40" i="27"/>
  <c r="Q39" i="27"/>
  <c r="P39" i="27" s="1"/>
  <c r="O40" i="27"/>
  <c r="S39" i="27"/>
  <c r="U39" i="27" s="1"/>
  <c r="T39" i="27" s="1"/>
  <c r="R40" i="27"/>
  <c r="K38" i="27"/>
  <c r="J38" i="27" s="1"/>
  <c r="D40" i="26"/>
  <c r="X39" i="26"/>
  <c r="G39" i="26"/>
  <c r="F39" i="26" s="1"/>
  <c r="E40" i="26"/>
  <c r="Y39" i="26"/>
  <c r="I39" i="26"/>
  <c r="K39" i="26" s="1"/>
  <c r="J39" i="26" s="1"/>
  <c r="H40" i="26"/>
  <c r="AB39" i="26"/>
  <c r="N40" i="26"/>
  <c r="Q39" i="26"/>
  <c r="P39" i="26" s="1"/>
  <c r="O40" i="26"/>
  <c r="S39" i="26"/>
  <c r="U39" i="26" s="1"/>
  <c r="T39" i="26" s="1"/>
  <c r="R40" i="26"/>
  <c r="K38" i="26"/>
  <c r="J38" i="26" s="1"/>
  <c r="D40" i="25"/>
  <c r="X39" i="25"/>
  <c r="G39" i="25"/>
  <c r="F39" i="25" s="1"/>
  <c r="E40" i="25"/>
  <c r="Y39" i="25"/>
  <c r="I39" i="25"/>
  <c r="K39" i="25" s="1"/>
  <c r="J39" i="25" s="1"/>
  <c r="H40" i="25"/>
  <c r="AB39" i="25"/>
  <c r="N40" i="25"/>
  <c r="Q39" i="25"/>
  <c r="P39" i="25" s="1"/>
  <c r="O40" i="25"/>
  <c r="S39" i="25"/>
  <c r="U39" i="25" s="1"/>
  <c r="T39" i="25" s="1"/>
  <c r="R40" i="25"/>
  <c r="K38" i="25"/>
  <c r="J38" i="25" s="1"/>
  <c r="D40" i="24"/>
  <c r="X39" i="24"/>
  <c r="G39" i="24"/>
  <c r="F39" i="24" s="1"/>
  <c r="E40" i="24"/>
  <c r="Y39" i="24"/>
  <c r="I39" i="24"/>
  <c r="K39" i="24" s="1"/>
  <c r="J39" i="24" s="1"/>
  <c r="H40" i="24"/>
  <c r="AB39" i="24"/>
  <c r="N40" i="24"/>
  <c r="Q39" i="24"/>
  <c r="P39" i="24" s="1"/>
  <c r="O40" i="24"/>
  <c r="S39" i="24"/>
  <c r="U39" i="24" s="1"/>
  <c r="T39" i="24" s="1"/>
  <c r="R40" i="24"/>
  <c r="K38" i="24"/>
  <c r="J38" i="24" s="1"/>
  <c r="D40" i="23"/>
  <c r="X39" i="23"/>
  <c r="G39" i="23"/>
  <c r="F39" i="23" s="1"/>
  <c r="E40" i="23"/>
  <c r="Y39" i="23"/>
  <c r="I39" i="23"/>
  <c r="K39" i="23" s="1"/>
  <c r="J39" i="23" s="1"/>
  <c r="H40" i="23"/>
  <c r="AB39" i="23"/>
  <c r="N40" i="23"/>
  <c r="Q39" i="23"/>
  <c r="P39" i="23" s="1"/>
  <c r="O40" i="23"/>
  <c r="S39" i="23"/>
  <c r="U39" i="23" s="1"/>
  <c r="T39" i="23" s="1"/>
  <c r="R40" i="23"/>
  <c r="K38" i="23"/>
  <c r="J38" i="23" s="1"/>
  <c r="D40" i="22"/>
  <c r="X39" i="22"/>
  <c r="G39" i="22"/>
  <c r="F39" i="22" s="1"/>
  <c r="E40" i="22"/>
  <c r="Y39" i="22"/>
  <c r="I39" i="22"/>
  <c r="K39" i="22" s="1"/>
  <c r="J39" i="22" s="1"/>
  <c r="H40" i="22"/>
  <c r="AB39" i="22"/>
  <c r="N40" i="22"/>
  <c r="Q39" i="22"/>
  <c r="P39" i="22" s="1"/>
  <c r="O40" i="22"/>
  <c r="S39" i="22"/>
  <c r="U39" i="22" s="1"/>
  <c r="T39" i="22" s="1"/>
  <c r="R40" i="22"/>
  <c r="K38" i="22"/>
  <c r="J38" i="22" s="1"/>
  <c r="D40" i="21"/>
  <c r="X39" i="21"/>
  <c r="G39" i="21"/>
  <c r="F39" i="21" s="1"/>
  <c r="E40" i="21"/>
  <c r="Y39" i="21"/>
  <c r="I39" i="21"/>
  <c r="K39" i="21" s="1"/>
  <c r="J39" i="21" s="1"/>
  <c r="H40" i="21"/>
  <c r="AB39" i="21"/>
  <c r="N40" i="21"/>
  <c r="Q39" i="21"/>
  <c r="P39" i="21" s="1"/>
  <c r="O40" i="21"/>
  <c r="S39" i="21"/>
  <c r="U39" i="21" s="1"/>
  <c r="T39" i="21" s="1"/>
  <c r="R40" i="21"/>
  <c r="K38" i="21"/>
  <c r="J38" i="21" s="1"/>
  <c r="D40" i="20"/>
  <c r="X39" i="20"/>
  <c r="G39" i="20"/>
  <c r="F39" i="20" s="1"/>
  <c r="E40" i="20"/>
  <c r="Y39" i="20"/>
  <c r="I39" i="20"/>
  <c r="K39" i="20" s="1"/>
  <c r="J39" i="20" s="1"/>
  <c r="H40" i="20"/>
  <c r="AB39" i="20"/>
  <c r="N40" i="20"/>
  <c r="Q39" i="20"/>
  <c r="P39" i="20" s="1"/>
  <c r="O40" i="20"/>
  <c r="S39" i="20"/>
  <c r="U39" i="20" s="1"/>
  <c r="T39" i="20" s="1"/>
  <c r="R40" i="20"/>
  <c r="K38" i="20"/>
  <c r="J38" i="20" s="1"/>
  <c r="D40" i="19"/>
  <c r="X39" i="19"/>
  <c r="G39" i="19"/>
  <c r="F39" i="19" s="1"/>
  <c r="E40" i="19"/>
  <c r="Y39" i="19"/>
  <c r="I39" i="19"/>
  <c r="K39" i="19" s="1"/>
  <c r="J39" i="19" s="1"/>
  <c r="H40" i="19"/>
  <c r="AB39" i="19"/>
  <c r="N40" i="19"/>
  <c r="Q39" i="19"/>
  <c r="P39" i="19" s="1"/>
  <c r="O40" i="19"/>
  <c r="S39" i="19"/>
  <c r="U39" i="19" s="1"/>
  <c r="T39" i="19" s="1"/>
  <c r="R40" i="19"/>
  <c r="K38" i="19"/>
  <c r="J38" i="19" s="1"/>
  <c r="E40" i="9"/>
  <c r="Y39" i="9"/>
  <c r="I39" i="9"/>
  <c r="O40" i="9"/>
  <c r="S39" i="9"/>
  <c r="U39" i="9" s="1"/>
  <c r="T39" i="9" s="1"/>
  <c r="D40" i="9"/>
  <c r="X39" i="9"/>
  <c r="G39" i="9"/>
  <c r="F39" i="9" s="1"/>
  <c r="H40" i="9"/>
  <c r="AB39" i="9"/>
  <c r="K39" i="9"/>
  <c r="J39" i="9" s="1"/>
  <c r="N40" i="9"/>
  <c r="Q39" i="9"/>
  <c r="P39" i="9" s="1"/>
  <c r="R40" i="9"/>
  <c r="AA38" i="9"/>
  <c r="Z38" i="9" s="1"/>
  <c r="K38" i="9"/>
  <c r="J38" i="9" s="1"/>
  <c r="AE38" i="9"/>
  <c r="AD38" i="9" s="1"/>
  <c r="AA39" i="9" l="1"/>
  <c r="Z39" i="9" s="1"/>
  <c r="N41" i="31"/>
  <c r="Q40" i="31"/>
  <c r="P40" i="31" s="1"/>
  <c r="E41" i="31"/>
  <c r="C41" i="31" s="1"/>
  <c r="Y40" i="31"/>
  <c r="Y41" i="31" s="1"/>
  <c r="W41" i="31" s="1"/>
  <c r="I40" i="31"/>
  <c r="D41" i="31"/>
  <c r="X40" i="31"/>
  <c r="G40" i="31"/>
  <c r="F40" i="31" s="1"/>
  <c r="R40" i="31"/>
  <c r="U39" i="31"/>
  <c r="T39" i="31" s="1"/>
  <c r="H40" i="31"/>
  <c r="AB39" i="31"/>
  <c r="AE39" i="31" s="1"/>
  <c r="AD39" i="31" s="1"/>
  <c r="K39" i="31"/>
  <c r="J39" i="31" s="1"/>
  <c r="AA39" i="31"/>
  <c r="Z39" i="31" s="1"/>
  <c r="R41" i="27"/>
  <c r="S40" i="27"/>
  <c r="S41" i="27" s="1"/>
  <c r="O41" i="27"/>
  <c r="Q40" i="27"/>
  <c r="P40" i="27" s="1"/>
  <c r="N41" i="27"/>
  <c r="AB40" i="27"/>
  <c r="AB41" i="27" s="1"/>
  <c r="H41" i="27"/>
  <c r="Y40" i="27"/>
  <c r="Y41" i="27" s="1"/>
  <c r="I40" i="27"/>
  <c r="E41" i="27"/>
  <c r="X40" i="27"/>
  <c r="G40" i="27"/>
  <c r="F40" i="27" s="1"/>
  <c r="D41" i="27"/>
  <c r="AC39" i="27"/>
  <c r="AA39" i="27"/>
  <c r="Z39" i="27" s="1"/>
  <c r="R41" i="26"/>
  <c r="S40" i="26"/>
  <c r="S41" i="26" s="1"/>
  <c r="O41" i="26"/>
  <c r="Q40" i="26"/>
  <c r="P40" i="26" s="1"/>
  <c r="N41" i="26"/>
  <c r="AB40" i="26"/>
  <c r="AB41" i="26" s="1"/>
  <c r="H41" i="26"/>
  <c r="Y40" i="26"/>
  <c r="Y41" i="26" s="1"/>
  <c r="I40" i="26"/>
  <c r="E41" i="26"/>
  <c r="X40" i="26"/>
  <c r="G40" i="26"/>
  <c r="F40" i="26" s="1"/>
  <c r="D41" i="26"/>
  <c r="AC39" i="26"/>
  <c r="AA39" i="26"/>
  <c r="Z39" i="26" s="1"/>
  <c r="R41" i="25"/>
  <c r="S40" i="25"/>
  <c r="S41" i="25" s="1"/>
  <c r="O41" i="25"/>
  <c r="Q40" i="25"/>
  <c r="P40" i="25" s="1"/>
  <c r="N41" i="25"/>
  <c r="AB40" i="25"/>
  <c r="AB41" i="25" s="1"/>
  <c r="H41" i="25"/>
  <c r="Y40" i="25"/>
  <c r="Y41" i="25" s="1"/>
  <c r="I40" i="25"/>
  <c r="E41" i="25"/>
  <c r="X40" i="25"/>
  <c r="G40" i="25"/>
  <c r="F40" i="25" s="1"/>
  <c r="D41" i="25"/>
  <c r="AC39" i="25"/>
  <c r="AA39" i="25"/>
  <c r="Z39" i="25" s="1"/>
  <c r="R41" i="24"/>
  <c r="S40" i="24"/>
  <c r="S41" i="24" s="1"/>
  <c r="O41" i="24"/>
  <c r="Q40" i="24"/>
  <c r="P40" i="24" s="1"/>
  <c r="N41" i="24"/>
  <c r="AB40" i="24"/>
  <c r="AB41" i="24" s="1"/>
  <c r="H41" i="24"/>
  <c r="Y40" i="24"/>
  <c r="Y41" i="24" s="1"/>
  <c r="I40" i="24"/>
  <c r="E41" i="24"/>
  <c r="X40" i="24"/>
  <c r="G40" i="24"/>
  <c r="F40" i="24" s="1"/>
  <c r="D41" i="24"/>
  <c r="AC39" i="24"/>
  <c r="AA39" i="24"/>
  <c r="Z39" i="24" s="1"/>
  <c r="R41" i="23"/>
  <c r="S40" i="23"/>
  <c r="S41" i="23" s="1"/>
  <c r="O41" i="23"/>
  <c r="Q40" i="23"/>
  <c r="P40" i="23" s="1"/>
  <c r="N41" i="23"/>
  <c r="AB40" i="23"/>
  <c r="AB41" i="23" s="1"/>
  <c r="H41" i="23"/>
  <c r="Y40" i="23"/>
  <c r="Y41" i="23" s="1"/>
  <c r="I40" i="23"/>
  <c r="E41" i="23"/>
  <c r="X40" i="23"/>
  <c r="G40" i="23"/>
  <c r="F40" i="23" s="1"/>
  <c r="D41" i="23"/>
  <c r="AC39" i="23"/>
  <c r="AA39" i="23"/>
  <c r="Z39" i="23" s="1"/>
  <c r="R41" i="22"/>
  <c r="S40" i="22"/>
  <c r="S41" i="22" s="1"/>
  <c r="O41" i="22"/>
  <c r="Q40" i="22"/>
  <c r="P40" i="22" s="1"/>
  <c r="N41" i="22"/>
  <c r="AB40" i="22"/>
  <c r="AB41" i="22" s="1"/>
  <c r="H41" i="22"/>
  <c r="Y40" i="22"/>
  <c r="Y41" i="22" s="1"/>
  <c r="I40" i="22"/>
  <c r="E41" i="22"/>
  <c r="X40" i="22"/>
  <c r="G40" i="22"/>
  <c r="F40" i="22" s="1"/>
  <c r="D41" i="22"/>
  <c r="AC39" i="22"/>
  <c r="AA39" i="22"/>
  <c r="Z39" i="22" s="1"/>
  <c r="R41" i="21"/>
  <c r="S40" i="21"/>
  <c r="S41" i="21" s="1"/>
  <c r="O41" i="21"/>
  <c r="Q40" i="21"/>
  <c r="P40" i="21" s="1"/>
  <c r="N41" i="21"/>
  <c r="AB40" i="21"/>
  <c r="AB41" i="21" s="1"/>
  <c r="H41" i="21"/>
  <c r="Y40" i="21"/>
  <c r="Y41" i="21" s="1"/>
  <c r="I40" i="21"/>
  <c r="E41" i="21"/>
  <c r="X40" i="21"/>
  <c r="G40" i="21"/>
  <c r="F40" i="21" s="1"/>
  <c r="D41" i="21"/>
  <c r="AC39" i="21"/>
  <c r="AA39" i="21"/>
  <c r="Z39" i="21" s="1"/>
  <c r="R41" i="20"/>
  <c r="S40" i="20"/>
  <c r="S41" i="20" s="1"/>
  <c r="O41" i="20"/>
  <c r="Q40" i="20"/>
  <c r="P40" i="20" s="1"/>
  <c r="N41" i="20"/>
  <c r="AB40" i="20"/>
  <c r="AB41" i="20" s="1"/>
  <c r="H41" i="20"/>
  <c r="Y40" i="20"/>
  <c r="Y41" i="20" s="1"/>
  <c r="I40" i="20"/>
  <c r="E41" i="20"/>
  <c r="X40" i="20"/>
  <c r="G40" i="20"/>
  <c r="F40" i="20" s="1"/>
  <c r="D41" i="20"/>
  <c r="AC39" i="20"/>
  <c r="AA39" i="20"/>
  <c r="Z39" i="20" s="1"/>
  <c r="R41" i="19"/>
  <c r="S40" i="19"/>
  <c r="S41" i="19" s="1"/>
  <c r="O41" i="19"/>
  <c r="Q40" i="19"/>
  <c r="P40" i="19" s="1"/>
  <c r="N41" i="19"/>
  <c r="AB40" i="19"/>
  <c r="AB41" i="19" s="1"/>
  <c r="H41" i="19"/>
  <c r="Y40" i="19"/>
  <c r="Y41" i="19" s="1"/>
  <c r="I40" i="19"/>
  <c r="E41" i="19"/>
  <c r="X40" i="19"/>
  <c r="G40" i="19"/>
  <c r="F40" i="19" s="1"/>
  <c r="D41" i="19"/>
  <c r="AC39" i="19"/>
  <c r="AA39" i="19"/>
  <c r="Z39" i="19" s="1"/>
  <c r="R41" i="9"/>
  <c r="Q40" i="9"/>
  <c r="P40" i="9" s="1"/>
  <c r="N41" i="9"/>
  <c r="AB40" i="9"/>
  <c r="H41" i="9"/>
  <c r="X40" i="9"/>
  <c r="G40" i="9"/>
  <c r="F40" i="9" s="1"/>
  <c r="D41" i="9"/>
  <c r="S40" i="9"/>
  <c r="S41" i="9" s="1"/>
  <c r="O41" i="9"/>
  <c r="M41" i="9" s="1"/>
  <c r="Y40" i="9"/>
  <c r="Y41" i="9" s="1"/>
  <c r="W41" i="9" s="1"/>
  <c r="I40" i="9"/>
  <c r="E41" i="9"/>
  <c r="C41" i="9" s="1"/>
  <c r="AC39" i="9"/>
  <c r="AE39" i="9" s="1"/>
  <c r="AD39" i="9" s="1"/>
  <c r="H41" i="31" l="1"/>
  <c r="AB40" i="31"/>
  <c r="K40" i="31"/>
  <c r="J40" i="31" s="1"/>
  <c r="R41" i="31"/>
  <c r="U40" i="31"/>
  <c r="T40" i="31" s="1"/>
  <c r="X41" i="31"/>
  <c r="AA40" i="31"/>
  <c r="Z40" i="31" s="1"/>
  <c r="G41" i="31"/>
  <c r="F41" i="31"/>
  <c r="I41" i="31"/>
  <c r="AC40" i="31"/>
  <c r="AC41" i="31" s="1"/>
  <c r="Q41" i="31"/>
  <c r="P41" i="31"/>
  <c r="G41" i="27"/>
  <c r="F41" i="27"/>
  <c r="AA40" i="27"/>
  <c r="Z40" i="27" s="1"/>
  <c r="X41" i="27"/>
  <c r="AC40" i="27"/>
  <c r="AC41" i="27" s="1"/>
  <c r="AE41" i="27" s="1"/>
  <c r="I41" i="27"/>
  <c r="K41" i="27" s="1"/>
  <c r="J41" i="27"/>
  <c r="AD41" i="27"/>
  <c r="Q41" i="27"/>
  <c r="P41" i="27"/>
  <c r="U41" i="27"/>
  <c r="T41" i="27"/>
  <c r="K40" i="27"/>
  <c r="J40" i="27" s="1"/>
  <c r="U40" i="27"/>
  <c r="T40" i="27" s="1"/>
  <c r="G41" i="26"/>
  <c r="F41" i="26"/>
  <c r="AA40" i="26"/>
  <c r="Z40" i="26" s="1"/>
  <c r="X41" i="26"/>
  <c r="AC40" i="26"/>
  <c r="AC41" i="26" s="1"/>
  <c r="I41" i="26"/>
  <c r="K41" i="26" s="1"/>
  <c r="J41" i="26"/>
  <c r="AE41" i="26"/>
  <c r="AD41" i="26"/>
  <c r="Q41" i="26"/>
  <c r="P41" i="26"/>
  <c r="U41" i="26"/>
  <c r="T41" i="26"/>
  <c r="K40" i="26"/>
  <c r="J40" i="26" s="1"/>
  <c r="U40" i="26"/>
  <c r="T40" i="26" s="1"/>
  <c r="G41" i="25"/>
  <c r="F41" i="25"/>
  <c r="AA40" i="25"/>
  <c r="Z40" i="25" s="1"/>
  <c r="X41" i="25"/>
  <c r="AC40" i="25"/>
  <c r="AC41" i="25" s="1"/>
  <c r="AE41" i="25" s="1"/>
  <c r="I41" i="25"/>
  <c r="K41" i="25"/>
  <c r="J41" i="25"/>
  <c r="AD41" i="25"/>
  <c r="Q41" i="25"/>
  <c r="P41" i="25"/>
  <c r="U41" i="25"/>
  <c r="T41" i="25"/>
  <c r="K40" i="25"/>
  <c r="J40" i="25" s="1"/>
  <c r="U40" i="25"/>
  <c r="T40" i="25" s="1"/>
  <c r="G41" i="24"/>
  <c r="F41" i="24"/>
  <c r="AA40" i="24"/>
  <c r="Z40" i="24" s="1"/>
  <c r="X41" i="24"/>
  <c r="AC40" i="24"/>
  <c r="AC41" i="24" s="1"/>
  <c r="I41" i="24"/>
  <c r="K41" i="24"/>
  <c r="J41" i="24"/>
  <c r="AE41" i="24"/>
  <c r="AD41" i="24"/>
  <c r="Q41" i="24"/>
  <c r="P41" i="24"/>
  <c r="U41" i="24"/>
  <c r="T41" i="24"/>
  <c r="K40" i="24"/>
  <c r="J40" i="24" s="1"/>
  <c r="U40" i="24"/>
  <c r="T40" i="24" s="1"/>
  <c r="G41" i="23"/>
  <c r="F41" i="23"/>
  <c r="AA40" i="23"/>
  <c r="Z40" i="23" s="1"/>
  <c r="X41" i="23"/>
  <c r="AC40" i="23"/>
  <c r="AC41" i="23" s="1"/>
  <c r="AE41" i="23" s="1"/>
  <c r="I41" i="23"/>
  <c r="K41" i="23"/>
  <c r="J41" i="23"/>
  <c r="AD41" i="23"/>
  <c r="Q41" i="23"/>
  <c r="P41" i="23"/>
  <c r="U41" i="23"/>
  <c r="T41" i="23"/>
  <c r="K40" i="23"/>
  <c r="J40" i="23" s="1"/>
  <c r="U40" i="23"/>
  <c r="T40" i="23" s="1"/>
  <c r="G41" i="22"/>
  <c r="F41" i="22"/>
  <c r="AA40" i="22"/>
  <c r="Z40" i="22" s="1"/>
  <c r="X41" i="22"/>
  <c r="AC40" i="22"/>
  <c r="AC41" i="22" s="1"/>
  <c r="I41" i="22"/>
  <c r="K41" i="22"/>
  <c r="J41" i="22"/>
  <c r="AE41" i="22"/>
  <c r="AD41" i="22"/>
  <c r="Q41" i="22"/>
  <c r="P41" i="22"/>
  <c r="U41" i="22"/>
  <c r="T41" i="22"/>
  <c r="K40" i="22"/>
  <c r="J40" i="22" s="1"/>
  <c r="U40" i="22"/>
  <c r="T40" i="22" s="1"/>
  <c r="G41" i="21"/>
  <c r="F41" i="21"/>
  <c r="AA40" i="21"/>
  <c r="Z40" i="21" s="1"/>
  <c r="X41" i="21"/>
  <c r="AC40" i="21"/>
  <c r="AC41" i="21" s="1"/>
  <c r="I41" i="21"/>
  <c r="K41" i="21"/>
  <c r="J41" i="21"/>
  <c r="AE41" i="21"/>
  <c r="AD41" i="21"/>
  <c r="Q41" i="21"/>
  <c r="P41" i="21"/>
  <c r="U41" i="21"/>
  <c r="T41" i="21"/>
  <c r="K40" i="21"/>
  <c r="J40" i="21" s="1"/>
  <c r="U40" i="21"/>
  <c r="T40" i="21" s="1"/>
  <c r="G41" i="20"/>
  <c r="F41" i="20"/>
  <c r="AA40" i="20"/>
  <c r="Z40" i="20" s="1"/>
  <c r="X41" i="20"/>
  <c r="AC40" i="20"/>
  <c r="AC41" i="20" s="1"/>
  <c r="I41" i="20"/>
  <c r="K41" i="20"/>
  <c r="J41" i="20"/>
  <c r="AE41" i="20"/>
  <c r="AD41" i="20"/>
  <c r="Q41" i="20"/>
  <c r="P41" i="20"/>
  <c r="U41" i="20"/>
  <c r="T41" i="20"/>
  <c r="K40" i="20"/>
  <c r="J40" i="20" s="1"/>
  <c r="U40" i="20"/>
  <c r="T40" i="20" s="1"/>
  <c r="G41" i="19"/>
  <c r="F41" i="19"/>
  <c r="AA40" i="19"/>
  <c r="Z40" i="19" s="1"/>
  <c r="X41" i="19"/>
  <c r="AC40" i="19"/>
  <c r="AC41" i="19" s="1"/>
  <c r="I41" i="19"/>
  <c r="K41" i="19"/>
  <c r="J41" i="19"/>
  <c r="AE41" i="19"/>
  <c r="AD41" i="19"/>
  <c r="Q41" i="19"/>
  <c r="P41" i="19"/>
  <c r="U41" i="19"/>
  <c r="T41" i="19"/>
  <c r="K40" i="19"/>
  <c r="J40" i="19" s="1"/>
  <c r="U40" i="19"/>
  <c r="T40" i="19" s="1"/>
  <c r="AC40" i="9"/>
  <c r="AC41" i="9" s="1"/>
  <c r="I41" i="9"/>
  <c r="G41" i="9"/>
  <c r="F41" i="9"/>
  <c r="AA40" i="9"/>
  <c r="Z40" i="9" s="1"/>
  <c r="X41" i="9"/>
  <c r="K41" i="9"/>
  <c r="J41" i="9"/>
  <c r="AE40" i="9"/>
  <c r="AD40" i="9" s="1"/>
  <c r="AB41" i="9"/>
  <c r="Q41" i="9"/>
  <c r="P41" i="9"/>
  <c r="U41" i="9"/>
  <c r="T41" i="9"/>
  <c r="K40" i="9"/>
  <c r="J40" i="9" s="1"/>
  <c r="U40" i="9"/>
  <c r="T40" i="9" s="1"/>
  <c r="AA41" i="31" l="1"/>
  <c r="Z41" i="31"/>
  <c r="U41" i="31"/>
  <c r="T41" i="31"/>
  <c r="AB41" i="31"/>
  <c r="AE40" i="31"/>
  <c r="AD40" i="31" s="1"/>
  <c r="K41" i="31"/>
  <c r="J41" i="31"/>
  <c r="AA41" i="27"/>
  <c r="Z41" i="27"/>
  <c r="AA41" i="26"/>
  <c r="Z41" i="26"/>
  <c r="AA41" i="25"/>
  <c r="Z41" i="25"/>
  <c r="AA41" i="24"/>
  <c r="Z41" i="24"/>
  <c r="AA41" i="23"/>
  <c r="Z41" i="23"/>
  <c r="AA41" i="22"/>
  <c r="Z41" i="22"/>
  <c r="AA41" i="21"/>
  <c r="Z41" i="21"/>
  <c r="AA41" i="20"/>
  <c r="Z41" i="20"/>
  <c r="AA41" i="19"/>
  <c r="Z41" i="19"/>
  <c r="AE41" i="9"/>
  <c r="AD41" i="9"/>
  <c r="AA41" i="9"/>
  <c r="Z41" i="9"/>
  <c r="AE41" i="31" l="1"/>
  <c r="AD41" i="31"/>
</calcChain>
</file>

<file path=xl/sharedStrings.xml><?xml version="1.0" encoding="utf-8"?>
<sst xmlns="http://schemas.openxmlformats.org/spreadsheetml/2006/main" count="1566" uniqueCount="96">
  <si>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</si>
  <si>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</si>
  <si>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</si>
  <si>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</si>
  <si>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</si>
  <si>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</si>
  <si>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</si>
  <si>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</si>
  <si>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</si>
  <si>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</si>
  <si>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</si>
  <si>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</si>
  <si>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</si>
  <si>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</si>
  <si>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</si>
  <si>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</si>
  <si>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</si>
  <si>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</si>
  <si>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</si>
  <si>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</si>
  <si>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</si>
  <si>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</si>
  <si>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</si>
  <si>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</si>
  <si>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</si>
  <si>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</si>
  <si>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</si>
  <si>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</si>
  <si>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</si>
  <si>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</si>
  <si>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</si>
  <si>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</si>
  <si>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</si>
  <si>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</si>
  <si>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</si>
  <si>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</si>
  <si>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</si>
  <si>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</si>
  <si>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</si>
  <si>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</si>
  <si>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</si>
  <si>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</si>
  <si>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</si>
  <si>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</si>
  <si>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</si>
  <si>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</si>
  <si>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</si>
  <si>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</si>
  <si>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</si>
  <si>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</si>
  <si>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</si>
  <si>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</si>
  <si>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</si>
  <si>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</si>
  <si>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</si>
  <si>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</si>
  <si>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</si>
  <si>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</si>
  <si>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</si>
  <si>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</si>
  <si>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</si>
  <si>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</si>
  <si>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</si>
  <si>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</si>
  <si>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</si>
  <si>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</si>
  <si>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</si>
  <si>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</si>
  <si>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</si>
  <si>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</si>
  <si>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</si>
  <si>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</si>
  <si>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</si>
  <si>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</si>
  <si>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% of revenue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</si>
  <si>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</si>
  <si>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</si>
  <si>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</si>
  <si>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</si>
  <si>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</si>
  <si>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</si>
  <si>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</si>
  <si>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</si>
  <si>
    <t>Summary All Spa</t>
  </si>
  <si>
    <t>TODAY</t>
  </si>
  <si>
    <t>F'Cast 
Treatment</t>
  </si>
  <si>
    <t>F'Cast</t>
  </si>
  <si>
    <t>Variance</t>
  </si>
  <si>
    <t>Actual</t>
  </si>
  <si>
    <t>% of Male/Female MTD</t>
  </si>
  <si>
    <t>M-T-D</t>
  </si>
  <si>
    <t>Total
Revenue</t>
  </si>
  <si>
    <t>Average
Check</t>
  </si>
  <si>
    <t>F'cast Revenue</t>
  </si>
  <si>
    <t>Day of Month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</si>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</sst>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_-;\-* #,##0.00_-;_-* &quot;-&quot;??_-;_-@_-"/>
    <numFmt numFmtId="164" formatCode="&quot;$&quot;#,##0.00_);[Red]\(&quot;$&quot;#,##0.0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[$¥-411]* #,##0_-;\-[$¥-411]* #,##0_-;_-[$¥-411]* &quot;-&quot;_-;_-@_-"/>
    <numFmt numFmtId="169" formatCode="_-* #,##0_-;\-* #,##0_-;_-* &quot;-&quot;??_-;_-@_-"/>
    <numFmt numFmtId="170" formatCode="[$-409]mmmm\-yy;@"/>
    <numFmt numFmtId="171" formatCode="[$-409]d\-mmm\-yy;@"/>
    <numFmt numFmtId="172" formatCode="0.0%"/>
    <numFmt numFmtId="173" formatCode="_-&quot;£&quot;* #,##0.00_-;\-&quot;£&quot;* #,##0.00_-;_-&quot;£&quot;* &quot;-&quot;??_-;_-@_-"/>
    <numFmt numFmtId="174" formatCode="_(* #,##0_);_(* \(#,##0\);_(* &quot;-&quot;??_);_(@_)"/>
    <numFmt numFmtId="175" formatCode="dd\.mmmm"/>
    <numFmt numFmtId="176" formatCode="mmm\,yyyy"/>
    <numFmt numFmtId="177" formatCode="dd\-mmmm"/>
    <numFmt numFmtId="178" formatCode="_(* #,##0_);_(* \(#,##0\);_(* \-_);_(@_)"/>
    <numFmt numFmtId="179" formatCode="_(* #,##0_);_(* \(#,##0\);_(* \-??_);_(@_)"/>
  </numFmts>
  <fonts count="31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color indexed="12"/>
      <name val="Arial"/>
    </font>
    <font>
      <b/>
      <sz val="11"/>
      <color rgb="FF00000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FF00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double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double">
        <color rgb="FF3C3C3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66" applyAlignment="0" applyProtection="0"/>
  </cellStyleXfs>
  <cellXfs count="319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71" fontId="0" fillId="0" borderId="0" xfId="0" applyNumberFormat="1" applyFill="1" applyBorder="1"/>
    <xf numFmtId="171" fontId="0" fillId="0" borderId="5" xfId="0" applyNumberFormat="1" applyFill="1" applyBorder="1"/>
    <xf numFmtId="171" fontId="4" fillId="0" borderId="0" xfId="2" applyNumberFormat="1" applyAlignment="1" applyProtection="1"/>
    <xf numFmtId="1" fontId="0" fillId="0" borderId="0" xfId="0" applyNumberFormat="1" applyFill="1" applyBorder="1"/>
    <xf numFmtId="171" fontId="8" fillId="0" borderId="26" xfId="0" applyNumberFormat="1" applyFont="1" applyFill="1" applyBorder="1"/>
    <xf numFmtId="171" fontId="0" fillId="0" borderId="27" xfId="0" applyNumberFormat="1" applyFill="1" applyBorder="1"/>
    <xf numFmtId="171" fontId="0" fillId="0" borderId="28" xfId="0" applyNumberForma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71" fontId="9" fillId="0" borderId="0" xfId="0" applyNumberFormat="1" applyFont="1" applyFill="1" applyBorder="1"/>
    <xf numFmtId="171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167" fontId="13" fillId="0" borderId="12" xfId="8" applyFont="1" applyBorder="1"/>
    <xf numFmtId="167" fontId="13" fillId="0" borderId="22" xfId="8" applyFont="1" applyBorder="1"/>
    <xf numFmtId="167" fontId="13" fillId="0" borderId="13" xfId="8" applyFont="1" applyBorder="1"/>
    <xf numFmtId="167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167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9" fontId="0" fillId="0" borderId="0" xfId="0" applyNumberFormat="1"/>
    <xf numFmtId="38" fontId="0" fillId="0" borderId="0" xfId="0" applyNumberFormat="1"/>
    <xf numFmtId="168" fontId="16" fillId="3" borderId="31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9" fontId="16" fillId="5" borderId="28" xfId="0" applyNumberFormat="1" applyFont="1" applyFill="1" applyBorder="1" applyAlignment="1">
      <alignment horizontal="center" wrapText="1"/>
    </xf>
    <xf numFmtId="169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9" fontId="16" fillId="5" borderId="44" xfId="0" applyNumberFormat="1" applyFont="1" applyFill="1" applyBorder="1" applyAlignment="1">
      <alignment horizontal="center"/>
    </xf>
    <xf numFmtId="169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8" fontId="16" fillId="7" borderId="12" xfId="0" applyNumberFormat="1" applyFont="1" applyFill="1" applyBorder="1" applyAlignment="1">
      <alignment horizontal="center" vertical="center" wrapText="1"/>
    </xf>
    <xf numFmtId="166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73" fontId="16" fillId="4" borderId="12" xfId="9" applyNumberFormat="1" applyFont="1" applyFill="1" applyBorder="1" applyAlignment="1">
      <alignment horizontal="center" vertical="center" wrapText="1"/>
    </xf>
    <xf numFmtId="164" fontId="16" fillId="4" borderId="12" xfId="9" applyNumberFormat="1" applyFont="1" applyFill="1" applyBorder="1" applyAlignment="1">
      <alignment horizontal="center" vertical="center" wrapText="1"/>
    </xf>
    <xf numFmtId="165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4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5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6" fontId="2" fillId="0" borderId="0" xfId="0" applyNumberFormat="1" applyFont="1"/>
    <xf numFmtId="177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9" fontId="20" fillId="2" borderId="0" xfId="8" applyNumberFormat="1" applyFont="1" applyFill="1"/>
    <xf numFmtId="169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43" fontId="16" fillId="5" borderId="60" xfId="8" applyNumberFormat="1" applyFont="1" applyFill="1" applyBorder="1" applyAlignment="1"/>
    <xf numFmtId="43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167" fontId="17" fillId="0" borderId="58" xfId="0" applyNumberFormat="1" applyFont="1" applyBorder="1" applyAlignment="1"/>
    <xf numFmtId="43" fontId="17" fillId="0" borderId="59" xfId="8" applyNumberFormat="1" applyFont="1" applyBorder="1" applyAlignment="1"/>
    <xf numFmtId="43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43" fontId="17" fillId="0" borderId="8" xfId="8" applyNumberFormat="1" applyFont="1" applyBorder="1" applyAlignment="1"/>
    <xf numFmtId="43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9" fontId="17" fillId="0" borderId="49" xfId="8" applyNumberFormat="1" applyFont="1" applyBorder="1" applyAlignment="1"/>
    <xf numFmtId="169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73" fontId="22" fillId="11" borderId="12" xfId="9" applyNumberFormat="1" applyFont="1" applyFill="1" applyBorder="1" applyAlignment="1">
      <alignment horizontal="center" vertical="center" wrapText="1"/>
    </xf>
    <xf numFmtId="165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5" fontId="17" fillId="0" borderId="0" xfId="0" applyNumberFormat="1" applyFont="1" applyAlignment="1">
      <alignment horizontal="right"/>
    </xf>
    <xf numFmtId="174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/>
    </xf>
    <xf numFmtId="167" fontId="13" fillId="0" borderId="12" xfId="8" applyFont="1" applyFill="1" applyBorder="1" applyAlignment="1">
      <alignment horizontal="center"/>
    </xf>
    <xf numFmtId="167" fontId="13" fillId="0" borderId="15" xfId="8" applyNumberFormat="1" applyFont="1" applyBorder="1"/>
    <xf numFmtId="167" fontId="13" fillId="0" borderId="12" xfId="8" applyNumberFormat="1" applyFont="1" applyBorder="1"/>
    <xf numFmtId="167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71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70" fontId="13" fillId="0" borderId="0" xfId="0" applyNumberFormat="1" applyFont="1" applyBorder="1"/>
    <xf numFmtId="0" fontId="13" fillId="0" borderId="16" xfId="0" applyFont="1" applyBorder="1"/>
    <xf numFmtId="167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164" fontId="16" fillId="0" borderId="0" xfId="9" applyNumberFormat="1" applyFont="1" applyFill="1" applyBorder="1" applyAlignment="1">
      <alignment horizontal="center" vertical="center" wrapText="1"/>
    </xf>
    <xf numFmtId="174" fontId="17" fillId="3" borderId="12" xfId="8" applyNumberFormat="1" applyFont="1" applyFill="1" applyBorder="1" applyAlignment="1">
      <alignment horizontal="right" vertical="center"/>
    </xf>
    <xf numFmtId="174" fontId="22" fillId="11" borderId="12" xfId="8" applyNumberFormat="1" applyFont="1" applyFill="1" applyBorder="1" applyAlignment="1">
      <alignment horizontal="right" vertical="center"/>
    </xf>
    <xf numFmtId="0" fontId="26" fillId="0" borderId="0" xfId="11" applyFont="1" applyFill="1" applyBorder="1" applyAlignment="1" applyProtection="1">
      <alignment wrapText="1"/>
    </xf>
    <xf numFmtId="40" fontId="17" fillId="0" borderId="67" xfId="0" applyNumberFormat="1" applyFont="1" applyBorder="1"/>
    <xf numFmtId="10" fontId="17" fillId="0" borderId="67" xfId="10" applyNumberFormat="1" applyFont="1" applyBorder="1" applyAlignment="1" applyProtection="1"/>
    <xf numFmtId="9" fontId="17" fillId="12" borderId="67" xfId="10" applyFont="1" applyFill="1" applyBorder="1" applyAlignment="1" applyProtection="1"/>
    <xf numFmtId="9" fontId="17" fillId="12" borderId="67" xfId="0" applyNumberFormat="1" applyFont="1" applyFill="1" applyBorder="1"/>
    <xf numFmtId="0" fontId="17" fillId="0" borderId="68" xfId="0" applyFont="1" applyBorder="1" applyAlignment="1"/>
    <xf numFmtId="40" fontId="17" fillId="0" borderId="69" xfId="0" applyNumberFormat="1" applyFont="1" applyBorder="1"/>
    <xf numFmtId="10" fontId="17" fillId="0" borderId="69" xfId="10" applyNumberFormat="1" applyFont="1" applyBorder="1" applyAlignment="1" applyProtection="1"/>
    <xf numFmtId="9" fontId="17" fillId="12" borderId="69" xfId="10" applyFont="1" applyFill="1" applyBorder="1" applyAlignment="1" applyProtection="1"/>
    <xf numFmtId="9" fontId="17" fillId="12" borderId="69" xfId="0" applyNumberFormat="1" applyFont="1" applyFill="1" applyBorder="1"/>
    <xf numFmtId="0" fontId="26" fillId="0" borderId="0" xfId="11" applyFont="1" applyFill="1" applyBorder="1" applyAlignment="1" applyProtection="1"/>
    <xf numFmtId="10" fontId="17" fillId="13" borderId="67" xfId="10" applyNumberFormat="1" applyFont="1" applyFill="1" applyBorder="1" applyAlignment="1" applyProtection="1">
      <alignment horizontal="right" vertical="center"/>
    </xf>
    <xf numFmtId="178" fontId="17" fillId="13" borderId="67" xfId="8" applyNumberFormat="1" applyFont="1" applyFill="1" applyBorder="1" applyAlignment="1" applyProtection="1">
      <alignment horizontal="right" vertical="center"/>
    </xf>
    <xf numFmtId="179" fontId="17" fillId="13" borderId="67" xfId="0" applyNumberFormat="1" applyFont="1" applyFill="1" applyBorder="1" applyAlignment="1">
      <alignment horizontal="right" vertical="center"/>
    </xf>
    <xf numFmtId="10" fontId="17" fillId="14" borderId="67" xfId="10" applyNumberFormat="1" applyFont="1" applyFill="1" applyBorder="1" applyAlignment="1" applyProtection="1">
      <alignment vertical="center"/>
    </xf>
    <xf numFmtId="2" fontId="17" fillId="14" borderId="67" xfId="0" applyNumberFormat="1" applyFont="1" applyFill="1" applyBorder="1"/>
    <xf numFmtId="179" fontId="17" fillId="0" borderId="0" xfId="0" applyNumberFormat="1" applyFont="1"/>
    <xf numFmtId="168" fontId="16" fillId="4" borderId="30" xfId="0" applyNumberFormat="1" applyFont="1" applyFill="1" applyBorder="1" applyAlignment="1">
      <alignment horizontal="center"/>
    </xf>
    <xf numFmtId="169" fontId="16" fillId="5" borderId="38" xfId="0" applyNumberFormat="1" applyFont="1" applyFill="1" applyBorder="1" applyAlignment="1">
      <alignment horizontal="center" wrapText="1"/>
    </xf>
    <xf numFmtId="169" fontId="16" fillId="5" borderId="40" xfId="0" applyNumberFormat="1" applyFont="1" applyFill="1" applyBorder="1" applyAlignment="1">
      <alignment horizontal="center"/>
    </xf>
    <xf numFmtId="0" fontId="27" fillId="0" borderId="0" xfId="2" applyFont="1" applyAlignment="1" applyProtection="1">
      <alignment wrapText="1"/>
    </xf>
    <xf numFmtId="40" fontId="17" fillId="0" borderId="12" xfId="0" applyNumberFormat="1" applyFont="1" applyBorder="1"/>
    <xf numFmtId="9" fontId="17" fillId="6" borderId="12" xfId="10" applyFont="1" applyFill="1" applyBorder="1"/>
    <xf numFmtId="0" fontId="28" fillId="4" borderId="12" xfId="0" applyFont="1" applyFill="1" applyBorder="1" applyAlignment="1">
      <alignment horizontal="center"/>
    </xf>
    <xf numFmtId="164" fontId="16" fillId="15" borderId="12" xfId="9" applyNumberFormat="1" applyFont="1" applyFill="1" applyBorder="1" applyAlignment="1">
      <alignment vertical="center" wrapText="1"/>
    </xf>
    <xf numFmtId="0" fontId="27" fillId="0" borderId="0" xfId="2" applyFont="1" applyAlignment="1" applyProtection="1"/>
    <xf numFmtId="10" fontId="17" fillId="8" borderId="12" xfId="10" applyNumberFormat="1" applyFont="1" applyFill="1" applyBorder="1" applyAlignment="1">
      <alignment vertical="center"/>
    </xf>
    <xf numFmtId="172" fontId="17" fillId="15" borderId="12" xfId="10" applyNumberFormat="1" applyFont="1" applyFill="1" applyBorder="1"/>
    <xf numFmtId="169" fontId="17" fillId="8" borderId="12" xfId="8" applyNumberFormat="1" applyFont="1" applyFill="1" applyBorder="1"/>
    <xf numFmtId="169" fontId="20" fillId="2" borderId="12" xfId="8" applyNumberFormat="1" applyFont="1" applyFill="1" applyBorder="1"/>
    <xf numFmtId="0" fontId="5" fillId="0" borderId="0" xfId="2" applyFont="1" applyBorder="1" applyAlignment="1" applyProtection="1">
      <alignment horizontal="center"/>
    </xf>
    <xf numFmtId="40" fontId="29" fillId="0" borderId="70" xfId="0" applyNumberFormat="1" applyFont="1" applyFill="1" applyBorder="1" applyProtection="1"/>
    <xf numFmtId="0" fontId="0" fillId="16" borderId="0" xfId="0" applyFill="1"/>
    <xf numFmtId="0" fontId="4" fillId="0" borderId="0" xfId="2" applyAlignment="1" applyProtection="1">
      <alignment horizontal="center"/>
    </xf>
    <xf numFmtId="0" fontId="4" fillId="0" borderId="0" xfId="2" applyFill="1" applyBorder="1" applyAlignment="1" applyProtection="1"/>
    <xf numFmtId="40" fontId="29" fillId="16" borderId="70" xfId="0" applyNumberFormat="1" applyFont="1" applyFill="1" applyBorder="1" applyProtection="1"/>
    <xf numFmtId="10" fontId="17" fillId="16" borderId="12" xfId="10" applyNumberFormat="1" applyFont="1" applyFill="1" applyBorder="1" applyAlignment="1">
      <alignment horizontal="right" vertical="center"/>
    </xf>
    <xf numFmtId="165" fontId="17" fillId="16" borderId="12" xfId="8" applyNumberFormat="1" applyFont="1" applyFill="1" applyBorder="1" applyAlignment="1">
      <alignment horizontal="right" vertical="center"/>
    </xf>
    <xf numFmtId="174" fontId="17" fillId="16" borderId="12" xfId="0" applyNumberFormat="1" applyFont="1" applyFill="1" applyBorder="1" applyAlignment="1">
      <alignment horizontal="right" vertical="center"/>
    </xf>
    <xf numFmtId="0" fontId="30" fillId="0" borderId="0" xfId="0" applyFont="1"/>
    <xf numFmtId="40" fontId="17" fillId="0" borderId="53" xfId="0" applyNumberFormat="1" applyFont="1" applyBorder="1"/>
    <xf numFmtId="9" fontId="17" fillId="6" borderId="53" xfId="10" applyFont="1" applyFill="1" applyBorder="1"/>
    <xf numFmtId="0" fontId="16" fillId="0" borderId="54" xfId="0" applyFont="1" applyBorder="1" applyAlignment="1"/>
    <xf numFmtId="40" fontId="16" fillId="0" borderId="71" xfId="0" applyNumberFormat="1" applyFont="1" applyBorder="1"/>
    <xf numFmtId="9" fontId="16" fillId="15" borderId="71" xfId="4" applyFont="1" applyFill="1" applyBorder="1" applyAlignment="1">
      <alignment horizontal="center"/>
    </xf>
    <xf numFmtId="9" fontId="16" fillId="15" borderId="71" xfId="4" applyFont="1" applyFill="1" applyBorder="1"/>
    <xf numFmtId="40" fontId="16" fillId="0" borderId="72" xfId="0" applyNumberFormat="1" applyFont="1" applyBorder="1"/>
    <xf numFmtId="167" fontId="13" fillId="0" borderId="64" xfId="8" applyNumberFormat="1" applyFont="1" applyBorder="1" applyAlignment="1">
      <alignment horizontal="center"/>
    </xf>
    <xf numFmtId="167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8" fontId="16" fillId="3" borderId="30" xfId="0" applyNumberFormat="1" applyFont="1" applyFill="1" applyBorder="1" applyAlignment="1">
      <alignment horizontal="center"/>
    </xf>
    <xf numFmtId="168" fontId="16" fillId="4" borderId="30" xfId="0" applyNumberFormat="1" applyFont="1" applyFill="1" applyBorder="1" applyAlignment="1">
      <alignment horizontal="center"/>
    </xf>
    <xf numFmtId="168" fontId="16" fillId="4" borderId="31" xfId="0" applyNumberFormat="1" applyFont="1" applyFill="1" applyBorder="1" applyAlignment="1">
      <alignment horizontal="center"/>
    </xf>
    <xf numFmtId="168" fontId="16" fillId="5" borderId="30" xfId="0" applyNumberFormat="1" applyFont="1" applyFill="1" applyBorder="1" applyAlignment="1">
      <alignment horizontal="center"/>
    </xf>
    <xf numFmtId="168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172" fontId="16" fillId="0" borderId="53" xfId="4" applyNumberFormat="1" applyFont="1" applyBorder="1" applyAlignment="1">
      <alignment horizontal="center" vertical="center" wrapText="1"/>
    </xf>
    <xf numFmtId="172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165" fontId="16" fillId="0" borderId="53" xfId="8" applyNumberFormat="1" applyFont="1" applyBorder="1" applyAlignment="1">
      <alignment horizontal="center" vertical="center" wrapText="1"/>
    </xf>
    <xf numFmtId="165" fontId="16" fillId="0" borderId="15" xfId="8" applyNumberFormat="1" applyFont="1" applyBorder="1" applyAlignment="1">
      <alignment horizontal="center" vertical="center" wrapText="1"/>
    </xf>
    <xf numFmtId="168" fontId="16" fillId="3" borderId="54" xfId="0" applyNumberFormat="1" applyFont="1" applyFill="1" applyBorder="1" applyAlignment="1">
      <alignment horizontal="center"/>
    </xf>
    <xf numFmtId="168" fontId="16" fillId="3" borderId="31" xfId="0" applyNumberFormat="1" applyFont="1" applyFill="1" applyBorder="1" applyAlignment="1">
      <alignment horizontal="center"/>
    </xf>
    <xf numFmtId="168" fontId="16" fillId="4" borderId="54" xfId="0" applyNumberFormat="1" applyFont="1" applyFill="1" applyBorder="1" applyAlignment="1">
      <alignment horizontal="center"/>
    </xf>
    <xf numFmtId="168" fontId="16" fillId="5" borderId="54" xfId="0" applyNumberFormat="1" applyFont="1" applyFill="1" applyBorder="1" applyAlignment="1">
      <alignment horizontal="center"/>
    </xf>
    <xf numFmtId="168" fontId="16" fillId="3" borderId="33" xfId="0" applyNumberFormat="1" applyFont="1" applyFill="1" applyBorder="1" applyAlignment="1">
      <alignment horizontal="center" wrapText="1"/>
    </xf>
    <xf numFmtId="168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8" fontId="16" fillId="4" borderId="33" xfId="0" applyNumberFormat="1" applyFont="1" applyFill="1" applyBorder="1" applyAlignment="1">
      <alignment horizontal="center"/>
    </xf>
    <xf numFmtId="168" fontId="16" fillId="4" borderId="36" xfId="0" applyNumberFormat="1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168" fontId="16" fillId="5" borderId="33" xfId="0" applyNumberFormat="1" applyFont="1" applyFill="1" applyBorder="1" applyAlignment="1">
      <alignment horizontal="center"/>
    </xf>
    <xf numFmtId="168" fontId="16" fillId="5" borderId="36" xfId="0" applyNumberFormat="1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40" fontId="16" fillId="4" borderId="9" xfId="0" applyNumberFormat="1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40" fontId="16" fillId="4" borderId="10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/>
    </xf>
    <xf numFmtId="40" fontId="16" fillId="5" borderId="10" xfId="0" applyNumberFormat="1" applyFont="1" applyFill="1" applyBorder="1" applyAlignment="1">
      <alignment horizontal="center"/>
    </xf>
    <xf numFmtId="0" fontId="28" fillId="4" borderId="26" xfId="0" applyFont="1" applyFill="1" applyBorder="1" applyAlignment="1">
      <alignment horizontal="center"/>
    </xf>
    <xf numFmtId="0" fontId="28" fillId="4" borderId="27" xfId="0" applyFont="1" applyFill="1" applyBorder="1" applyAlignment="1">
      <alignment horizontal="center"/>
    </xf>
    <xf numFmtId="0" fontId="28" fillId="4" borderId="28" xfId="0" applyFont="1" applyFill="1" applyBorder="1" applyAlignment="1">
      <alignment horizontal="center"/>
    </xf>
    <xf numFmtId="172" fontId="16" fillId="0" borderId="53" xfId="10" applyNumberFormat="1" applyFont="1" applyBorder="1" applyAlignment="1">
      <alignment horizontal="center" vertical="center" wrapText="1"/>
    </xf>
    <xf numFmtId="172" fontId="16" fillId="0" borderId="15" xfId="10" applyNumberFormat="1" applyFont="1" applyBorder="1" applyAlignment="1">
      <alignment horizontal="center" vertical="center" wrapText="1"/>
    </xf>
    <xf numFmtId="40" fontId="16" fillId="15" borderId="1" xfId="0" applyNumberFormat="1" applyFont="1" applyFill="1" applyBorder="1" applyAlignment="1">
      <alignment horizontal="center" wrapText="1"/>
    </xf>
    <xf numFmtId="40" fontId="16" fillId="15" borderId="3" xfId="0" applyNumberFormat="1" applyFont="1" applyFill="1" applyBorder="1" applyAlignment="1">
      <alignment horizontal="center" wrapText="1"/>
    </xf>
  </cellXfs>
  <cellStyles count="12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" xfId="10" builtinId="5"/>
    <cellStyle name="Percent 2" xfId="4"/>
    <cellStyle name="TableStyleLight1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</xdr:row>
      <xdr:rowOff>85725</xdr:rowOff>
    </xdr:from>
    <xdr:to>
      <xdr:col>6</xdr:col>
      <xdr:colOff>590550</xdr:colOff>
      <xdr:row>3</xdr:row>
      <xdr:rowOff>95250</xdr:rowOff>
    </xdr:to>
    <xdr:sp macro="" textlink="">
      <xdr:nvSpPr>
        <xdr:cNvPr id="2" name="Rectangular Callout 1"/>
        <xdr:cNvSpPr/>
      </xdr:nvSpPr>
      <xdr:spPr>
        <a:xfrm>
          <a:off x="3848100" y="276225"/>
          <a:ext cx="1571625" cy="390525"/>
        </a:xfrm>
        <a:prstGeom prst="wedgeRectCallout">
          <a:avLst>
            <a:gd name="adj1" fmla="val -132954"/>
            <a:gd name="adj2" fmla="val -4725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/>
  </sheetViews>
  <sheetFormatPr defaultRowHeight="15" x14ac:dyDescent="0.25"/>
  <cols>
    <col min="5" max="5" width="13.85546875" customWidth="1"/>
    <col min="6" max="10" width="9.42578125" bestFit="1" customWidth="1"/>
  </cols>
  <sheetData>
    <row r="1" spans="1:13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x14ac:dyDescent="0.25">
      <c r="A3" s="4" t="s">
        <v>0</v>
      </c>
      <c r="B3" s="5"/>
      <c r="C3" s="5"/>
      <c r="D3" s="5"/>
      <c r="E3" s="5"/>
      <c r="F3" s="246" t="s">
        <v>27</v>
      </c>
      <c r="G3" s="5"/>
      <c r="H3" s="5"/>
      <c r="I3" s="5"/>
      <c r="J3" s="5"/>
      <c r="K3" s="5"/>
      <c r="L3" s="5"/>
      <c r="M3" s="6"/>
    </row>
    <row r="4" spans="1:13" x14ac:dyDescent="0.25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 x14ac:dyDescent="0.2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1" customFormat="1" ht="27" customHeight="1" x14ac:dyDescent="0.25">
      <c r="A6" s="28"/>
      <c r="B6" s="29"/>
      <c r="C6" s="30"/>
      <c r="D6" s="30"/>
      <c r="F6" s="245">
        <v>1</v>
      </c>
      <c r="G6" s="245">
        <v>2</v>
      </c>
      <c r="H6" s="245">
        <v>3</v>
      </c>
      <c r="I6" s="245">
        <v>4</v>
      </c>
      <c r="J6" s="245">
        <v>5</v>
      </c>
      <c r="K6" s="245">
        <v>6</v>
      </c>
      <c r="L6" s="32"/>
      <c r="M6" s="33"/>
    </row>
    <row r="7" spans="1:13" s="31" customFormat="1" x14ac:dyDescent="0.25">
      <c r="A7" s="31">
        <v>1</v>
      </c>
      <c r="B7" s="34" t="s">
        <v>3</v>
      </c>
      <c r="C7" s="30"/>
      <c r="D7" s="30"/>
      <c r="E7" s="32"/>
      <c r="F7" s="245">
        <v>7</v>
      </c>
      <c r="G7" s="245">
        <v>8</v>
      </c>
      <c r="H7" s="245">
        <v>9</v>
      </c>
      <c r="I7" s="245">
        <v>10</v>
      </c>
      <c r="J7" s="245">
        <v>11</v>
      </c>
      <c r="K7" s="245">
        <v>12</v>
      </c>
      <c r="L7" s="32"/>
      <c r="M7" s="33"/>
    </row>
    <row r="8" spans="1:13" s="31" customFormat="1" x14ac:dyDescent="0.25">
      <c r="A8" s="31">
        <v>2</v>
      </c>
      <c r="B8" s="34" t="s">
        <v>4</v>
      </c>
      <c r="C8" s="30"/>
      <c r="D8" s="30"/>
      <c r="E8" s="32"/>
      <c r="F8" s="245">
        <v>13</v>
      </c>
      <c r="G8" s="245">
        <v>14</v>
      </c>
      <c r="H8" s="245">
        <v>15</v>
      </c>
      <c r="I8" s="245">
        <v>16</v>
      </c>
      <c r="J8" s="245">
        <v>17</v>
      </c>
      <c r="K8" s="245">
        <v>18</v>
      </c>
      <c r="L8" s="32"/>
      <c r="M8" s="33"/>
    </row>
    <row r="9" spans="1:13" s="31" customFormat="1" x14ac:dyDescent="0.25">
      <c r="A9" s="28"/>
      <c r="B9" s="30"/>
      <c r="C9" s="30"/>
      <c r="D9" s="30"/>
      <c r="E9" s="32"/>
      <c r="F9" s="245">
        <v>19</v>
      </c>
      <c r="G9" s="245">
        <v>20</v>
      </c>
      <c r="H9" s="245">
        <v>21</v>
      </c>
      <c r="I9" s="245">
        <v>22</v>
      </c>
      <c r="J9" s="245">
        <v>23</v>
      </c>
      <c r="K9" s="245">
        <v>24</v>
      </c>
      <c r="L9" s="32"/>
      <c r="M9" s="33"/>
    </row>
    <row r="10" spans="1:13" s="31" customFormat="1" x14ac:dyDescent="0.25">
      <c r="A10" s="28"/>
      <c r="B10" s="30"/>
      <c r="C10" s="30"/>
      <c r="D10" s="30"/>
      <c r="E10" s="32"/>
      <c r="F10" s="245">
        <v>25</v>
      </c>
      <c r="G10" s="245">
        <v>26</v>
      </c>
      <c r="H10" s="245">
        <v>27</v>
      </c>
      <c r="I10" s="245">
        <v>28</v>
      </c>
      <c r="J10" s="245">
        <v>29</v>
      </c>
      <c r="K10" s="245">
        <v>30</v>
      </c>
      <c r="L10" s="32"/>
      <c r="M10" s="33"/>
    </row>
    <row r="11" spans="1:13" s="31" customFormat="1" x14ac:dyDescent="0.25">
      <c r="A11" s="28"/>
      <c r="B11" s="30"/>
      <c r="C11" s="30"/>
      <c r="D11" s="30"/>
      <c r="E11" s="32"/>
      <c r="F11" s="245">
        <v>31</v>
      </c>
      <c r="G11" s="245"/>
      <c r="H11" s="245"/>
      <c r="I11" s="245"/>
      <c r="J11" s="245"/>
      <c r="K11" s="245"/>
      <c r="L11" s="32"/>
      <c r="M11" s="33"/>
    </row>
    <row r="12" spans="1:13" s="31" customFormat="1" ht="12.75" x14ac:dyDescent="0.2">
      <c r="A12" s="28"/>
      <c r="B12" s="30"/>
      <c r="C12" s="30"/>
      <c r="D12" s="30"/>
      <c r="E12" s="32"/>
      <c r="F12" s="35"/>
      <c r="G12" s="35"/>
      <c r="H12" s="35"/>
      <c r="I12" s="35"/>
      <c r="J12" s="35"/>
      <c r="K12" s="35"/>
      <c r="L12" s="32"/>
      <c r="M12" s="33"/>
    </row>
    <row r="13" spans="1:13" x14ac:dyDescent="0.25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 x14ac:dyDescent="0.25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 x14ac:dyDescent="0.25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 x14ac:dyDescent="0.25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 x14ac:dyDescent="0.25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 x14ac:dyDescent="0.25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 x14ac:dyDescent="0.25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 x14ac:dyDescent="0.25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 x14ac:dyDescent="0.25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 x14ac:dyDescent="0.25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 x14ac:dyDescent="0.25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 x14ac:dyDescent="0.25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3" location="Daily!B2" display="View &amp; Print D-T-D"/>
    <hyperlink ref="F6" location="Daily!B2" display="Daily!B2"/>
    <hyperlink ref="G6" location="Daily!B2" display="Daily!B2"/>
    <hyperlink ref="H6" location="Daily!B2" display="Daily!B2"/>
    <hyperlink ref="I6" location="Daily!B2" display="Daily!B2"/>
    <hyperlink ref="J6" location="Daily!B2" display="Daily!B2"/>
    <hyperlink ref="K6" location="Daily!B2" display="Daily!B2"/>
    <hyperlink ref="F7" location="Daily!B2" display="Daily!B2"/>
    <hyperlink ref="G7" location="Daily!B2" display="Daily!B2"/>
    <hyperlink ref="H7" location="Daily!B2" display="Daily!B2"/>
    <hyperlink ref="I7" location="Daily!B2" display="Daily!B2"/>
    <hyperlink ref="J7" location="Daily!B2" display="Daily!B2"/>
    <hyperlink ref="K7" location="Daily!B2" display="Daily!B2"/>
    <hyperlink ref="F8" location="Daily!B2" display="Daily!B2"/>
    <hyperlink ref="G8" location="Daily!B2" display="Daily!B2"/>
    <hyperlink ref="H8" location="Daily!B2" display="Daily!B2"/>
    <hyperlink ref="I8" location="Daily!B2" display="Daily!B2"/>
    <hyperlink ref="J8" location="Daily!B2" display="Daily!B2"/>
    <hyperlink ref="K8" location="Daily!B2" display="Daily!B2"/>
    <hyperlink ref="F9" location="Daily!B2" display="Daily!B2"/>
    <hyperlink ref="G9" location="Daily!B2" display="Daily!B2"/>
    <hyperlink ref="H9" location="Daily!B2" display="Daily!B2"/>
    <hyperlink ref="I9" location="Daily!B2" display="Daily!B2"/>
    <hyperlink ref="J9" location="Daily!B2" display="Daily!B2"/>
    <hyperlink ref="K9" location="Daily!B2" display="Daily!B2"/>
    <hyperlink ref="F10" location="Daily!B2" display="Daily!B2"/>
    <hyperlink ref="G10" location="Daily!B2" display="Daily!B2"/>
    <hyperlink ref="H10" location="Daily!B2" display="Daily!B2"/>
    <hyperlink ref="I10" location="Daily!B2" display="Daily!B2"/>
    <hyperlink ref="J10" location="Daily!B2" display="Daily!B2"/>
    <hyperlink ref="K10" location="Daily!B2" display="Daily!B2"/>
    <hyperlink ref="F11" location="Daily!B2" display="Daily!B2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3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67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0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B13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L13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</mergeCells>
  <hyperlinks>
    <hyperlink ref="F1" location="Report!A1" display="Exit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K54" sqref="K54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</mergeCells>
  <hyperlinks>
    <hyperlink ref="F1" location="Report!A1" display="Exit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</mergeCells>
  <hyperlinks>
    <hyperlink ref="F1" location="Report!A1" display="Exit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4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</mergeCells>
  <hyperlinks>
    <hyperlink ref="F1" location="Report!A1" display="Exi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topLeftCell="D42" workbookViewId="0">
      <selection activeCell="N57" sqref="N57"/>
    </sheetView>
  </sheetViews>
  <sheetFormatPr defaultRowHeight="15" x14ac:dyDescent="0.25"/>
  <cols>
    <col min="1" max="1" width="26.7109375" customWidth="1"/>
  </cols>
  <sheetData>
    <row r="1" spans="1:22" x14ac:dyDescent="0.25">
      <c r="A1" s="207" t="str">
        <f>Data!$A$1</f>
        <v>Mandaraspa Malaysia</v>
      </c>
      <c r="F1" s="13" t="s">
        <v>25</v>
      </c>
    </row>
    <row r="2" spans="1:22" x14ac:dyDescent="0.25">
      <c r="A2" t="s">
        <v>94</v>
      </c>
      <c r="B2" s="244">
        <v>3</v>
      </c>
    </row>
    <row r="3" spans="1:22" x14ac:dyDescent="0.25">
      <c r="A3" s="55" t="str">
        <f>Data!$A$3</f>
        <v>Daily Sales Report</v>
      </c>
    </row>
    <row r="4" spans="1:22" ht="15.75" thickBot="1" x14ac:dyDescent="0.3">
      <c r="A4" s="53" t="s">
        <v>30</v>
      </c>
      <c r="B4" s="54">
        <v>9</v>
      </c>
      <c r="C4" s="54"/>
      <c r="D4" s="54"/>
      <c r="E4" s="54"/>
      <c r="F4" s="54"/>
      <c r="G4" s="54"/>
      <c r="H4" s="54"/>
      <c r="I4" s="54"/>
      <c r="Q4" s="56"/>
      <c r="R4" s="56"/>
      <c r="S4" s="57"/>
      <c r="T4" s="56"/>
      <c r="U4" s="56"/>
      <c r="V4" s="57"/>
    </row>
    <row r="5" spans="1:22" ht="15.75" thickBot="1" x14ac:dyDescent="0.3">
      <c r="A5" s="263" t="s">
        <v>73</v>
      </c>
      <c r="B5" s="266" t="s">
        <v>31</v>
      </c>
      <c r="C5" s="266"/>
      <c r="D5" s="266"/>
      <c r="E5" s="266"/>
      <c r="F5" s="266"/>
      <c r="G5" s="266"/>
      <c r="H5" s="291"/>
      <c r="I5" s="229"/>
      <c r="J5" s="267" t="s">
        <v>32</v>
      </c>
      <c r="K5" s="267"/>
      <c r="L5" s="267"/>
      <c r="M5" s="267"/>
      <c r="N5" s="267"/>
      <c r="O5" s="268"/>
      <c r="P5" s="269" t="s">
        <v>72</v>
      </c>
      <c r="Q5" s="269"/>
      <c r="R5" s="269"/>
      <c r="S5" s="269"/>
      <c r="T5" s="269"/>
      <c r="U5" s="270"/>
    </row>
    <row r="6" spans="1:22" x14ac:dyDescent="0.25">
      <c r="A6" s="264"/>
      <c r="B6" s="271" t="s">
        <v>84</v>
      </c>
      <c r="C6" s="272"/>
      <c r="D6" s="296"/>
      <c r="E6" s="273" t="s">
        <v>34</v>
      </c>
      <c r="F6" s="273"/>
      <c r="G6" s="273"/>
      <c r="H6" s="59"/>
      <c r="I6" s="307" t="s">
        <v>84</v>
      </c>
      <c r="J6" s="308"/>
      <c r="K6" s="308"/>
      <c r="L6" s="309" t="s">
        <v>34</v>
      </c>
      <c r="M6" s="308"/>
      <c r="N6" s="310"/>
      <c r="O6" s="59"/>
      <c r="P6" s="311" t="s">
        <v>84</v>
      </c>
      <c r="Q6" s="277"/>
      <c r="R6" s="278"/>
      <c r="S6" s="277" t="s">
        <v>34</v>
      </c>
      <c r="T6" s="277"/>
      <c r="U6" s="278"/>
    </row>
    <row r="7" spans="1:22" ht="34.5" x14ac:dyDescent="0.25">
      <c r="A7" s="264"/>
      <c r="B7" s="62" t="s">
        <v>37</v>
      </c>
      <c r="C7" s="63" t="s">
        <v>85</v>
      </c>
      <c r="D7" s="118" t="s">
        <v>40</v>
      </c>
      <c r="E7" s="67" t="s">
        <v>41</v>
      </c>
      <c r="F7" s="63" t="s">
        <v>85</v>
      </c>
      <c r="G7" s="65" t="s">
        <v>42</v>
      </c>
      <c r="H7" s="66" t="s">
        <v>74</v>
      </c>
      <c r="I7" s="68" t="s">
        <v>45</v>
      </c>
      <c r="J7" s="69" t="s">
        <v>46</v>
      </c>
      <c r="K7" s="71" t="s">
        <v>47</v>
      </c>
      <c r="L7" s="119" t="s">
        <v>43</v>
      </c>
      <c r="M7" s="69" t="s">
        <v>46</v>
      </c>
      <c r="N7" s="121" t="s">
        <v>47</v>
      </c>
      <c r="O7" s="66" t="s">
        <v>74</v>
      </c>
      <c r="P7" s="230" t="s">
        <v>48</v>
      </c>
      <c r="Q7" s="73" t="s">
        <v>86</v>
      </c>
      <c r="R7" s="75" t="s">
        <v>87</v>
      </c>
      <c r="S7" s="72" t="s">
        <v>88</v>
      </c>
      <c r="T7" s="73" t="s">
        <v>86</v>
      </c>
      <c r="U7" s="75" t="s">
        <v>87</v>
      </c>
    </row>
    <row r="8" spans="1:22" ht="15.75" thickBot="1" x14ac:dyDescent="0.3">
      <c r="A8" s="265"/>
      <c r="B8" s="76" t="s">
        <v>57</v>
      </c>
      <c r="C8" s="77" t="s">
        <v>57</v>
      </c>
      <c r="D8" s="128" t="s">
        <v>57</v>
      </c>
      <c r="E8" s="81" t="s">
        <v>57</v>
      </c>
      <c r="F8" s="77" t="s">
        <v>57</v>
      </c>
      <c r="G8" s="79" t="s">
        <v>57</v>
      </c>
      <c r="H8" s="80" t="s">
        <v>31</v>
      </c>
      <c r="I8" s="82" t="s">
        <v>57</v>
      </c>
      <c r="J8" s="83" t="s">
        <v>57</v>
      </c>
      <c r="K8" s="85" t="s">
        <v>57</v>
      </c>
      <c r="L8" s="86" t="s">
        <v>57</v>
      </c>
      <c r="M8" s="83" t="s">
        <v>57</v>
      </c>
      <c r="N8" s="130" t="s">
        <v>57</v>
      </c>
      <c r="O8" s="80" t="s">
        <v>32</v>
      </c>
      <c r="P8" s="231" t="s">
        <v>57</v>
      </c>
      <c r="Q8" s="89" t="s">
        <v>57</v>
      </c>
      <c r="R8" s="91" t="s">
        <v>57</v>
      </c>
      <c r="S8" s="88" t="s">
        <v>57</v>
      </c>
      <c r="T8" s="89" t="s">
        <v>57</v>
      </c>
      <c r="U8" s="91" t="s">
        <v>57</v>
      </c>
    </row>
    <row r="9" spans="1:22" ht="8.25" customHeight="1" x14ac:dyDescent="0.25"/>
    <row r="10" spans="1:22" x14ac:dyDescent="0.25">
      <c r="A10" s="232"/>
      <c r="B10" s="243">
        <f ca="1">INDIRECT(CONCATENATE("'Spa 1'!$B", $B$4+$B$2))</f>
        <v>44</v>
      </c>
      <c r="C10" s="243">
        <f ca="1">INDIRECT(CONCATENATE("'Spa 1'!$E", $B$4+$B$2))</f>
        <v>0</v>
      </c>
      <c r="D10" s="233">
        <f ca="1">B10-C10</f>
        <v>44</v>
      </c>
      <c r="E10" s="233">
        <f ca="1">B10</f>
        <v>44</v>
      </c>
      <c r="F10" s="233">
        <f ca="1">C10</f>
        <v>0</v>
      </c>
      <c r="G10" s="233">
        <f ca="1">E10-F10</f>
        <v>44</v>
      </c>
      <c r="H10" s="234">
        <f ca="1">B10/S10</f>
        <v>1</v>
      </c>
      <c r="I10" s="243">
        <f ca="1">INDIRECT(CONCATENATE("'Spa 1'!$L", $B$4+$B$2))</f>
        <v>0</v>
      </c>
      <c r="J10" s="243">
        <f ca="1">INDIRECT(CONCATENATE("'Spa 1'!$O", $B$4+$B$2))</f>
        <v>0</v>
      </c>
      <c r="K10" s="233">
        <f ca="1">I10-J10</f>
        <v>0</v>
      </c>
      <c r="L10" s="233">
        <f ca="1">I10</f>
        <v>0</v>
      </c>
      <c r="M10" s="233">
        <f ca="1">J10</f>
        <v>0</v>
      </c>
      <c r="N10" s="233">
        <f ca="1">L10-M10</f>
        <v>0</v>
      </c>
      <c r="O10" s="234">
        <f ca="1">L10/S10</f>
        <v>0</v>
      </c>
      <c r="P10" s="233">
        <f ca="1">B10+I10</f>
        <v>44</v>
      </c>
      <c r="Q10" s="233">
        <f ca="1">C10+J10</f>
        <v>0</v>
      </c>
      <c r="R10" s="233">
        <f ca="1">P10-Q10</f>
        <v>44</v>
      </c>
      <c r="S10" s="233">
        <f ca="1">E10+L10</f>
        <v>44</v>
      </c>
      <c r="T10" s="233">
        <f ca="1">F10+M10</f>
        <v>0</v>
      </c>
      <c r="U10" s="233">
        <f ca="1">S10-T10</f>
        <v>44</v>
      </c>
    </row>
    <row r="11" spans="1:22" x14ac:dyDescent="0.25">
      <c r="A11" s="232"/>
      <c r="B11" s="243">
        <f ca="1">INDIRECT(CONCATENATE("'Spa 2'!$B",  $B$4+$B$2))</f>
        <v>0</v>
      </c>
      <c r="C11" s="243">
        <f ca="1">INDIRECT(CONCATENATE("'Spa 2'!$E",  $B$4+$B$2))</f>
        <v>0</v>
      </c>
      <c r="D11" s="233">
        <f t="shared" ref="D11:D19" ca="1" si="0">B11-C11</f>
        <v>0</v>
      </c>
      <c r="E11" s="233">
        <f t="shared" ref="E11:E19" ca="1" si="1">B11</f>
        <v>0</v>
      </c>
      <c r="F11" s="233">
        <f t="shared" ref="F11:F19" ca="1" si="2">C11</f>
        <v>0</v>
      </c>
      <c r="G11" s="233">
        <f t="shared" ref="G11:G19" ca="1" si="3">E11-F11</f>
        <v>0</v>
      </c>
      <c r="H11" s="234" t="e">
        <f t="shared" ref="H11:H19" ca="1" si="4">B11/S11</f>
        <v>#DIV/0!</v>
      </c>
      <c r="I11" s="243">
        <f ca="1">INDIRECT(CONCATENATE("'Spa 2'!$L", $B$4+$B$2))</f>
        <v>0</v>
      </c>
      <c r="J11" s="243">
        <f ca="1">INDIRECT(CONCATENATE("'Spa 2'!$O", $B$4+$B$2))</f>
        <v>0</v>
      </c>
      <c r="K11" s="233">
        <f t="shared" ref="K11:K19" ca="1" si="5">I11-J11</f>
        <v>0</v>
      </c>
      <c r="L11" s="233">
        <f t="shared" ref="L11:L19" ca="1" si="6">I11</f>
        <v>0</v>
      </c>
      <c r="M11" s="233">
        <f t="shared" ref="M11:M19" ca="1" si="7">J11</f>
        <v>0</v>
      </c>
      <c r="N11" s="233">
        <f t="shared" ref="N11:N19" ca="1" si="8">L11-M11</f>
        <v>0</v>
      </c>
      <c r="O11" s="234" t="e">
        <f t="shared" ref="O11:O19" ca="1" si="9">L11/S11</f>
        <v>#DIV/0!</v>
      </c>
      <c r="P11" s="233">
        <f t="shared" ref="P11:P19" ca="1" si="10">B11+I11</f>
        <v>0</v>
      </c>
      <c r="Q11" s="233">
        <f t="shared" ref="Q11:Q19" ca="1" si="11">C11+J11</f>
        <v>0</v>
      </c>
      <c r="R11" s="233">
        <f t="shared" ref="R11:R19" ca="1" si="12">P11-Q11</f>
        <v>0</v>
      </c>
      <c r="S11" s="233">
        <f t="shared" ref="S11:S19" ca="1" si="13">E11+L11</f>
        <v>0</v>
      </c>
      <c r="T11" s="233">
        <f t="shared" ref="T11:T19" ca="1" si="14">F11+M11</f>
        <v>0</v>
      </c>
      <c r="U11" s="233">
        <f t="shared" ref="U11:U19" ca="1" si="15">S11-T11</f>
        <v>0</v>
      </c>
    </row>
    <row r="12" spans="1:22" x14ac:dyDescent="0.25">
      <c r="A12" s="232"/>
      <c r="B12" s="243">
        <f ca="1">INDIRECT(CONCATENATE("'Spa 3'!$B",  $B$4+$B$2))</f>
        <v>0</v>
      </c>
      <c r="C12" s="243">
        <f ca="1">INDIRECT(CONCATENATE("'Spa 3'!$E",  $B$4+$B$2))</f>
        <v>0</v>
      </c>
      <c r="D12" s="233">
        <f t="shared" ca="1" si="0"/>
        <v>0</v>
      </c>
      <c r="E12" s="233">
        <f t="shared" ca="1" si="1"/>
        <v>0</v>
      </c>
      <c r="F12" s="233">
        <f t="shared" ca="1" si="2"/>
        <v>0</v>
      </c>
      <c r="G12" s="233">
        <f t="shared" ca="1" si="3"/>
        <v>0</v>
      </c>
      <c r="H12" s="234" t="e">
        <f t="shared" ca="1" si="4"/>
        <v>#DIV/0!</v>
      </c>
      <c r="I12" s="243">
        <f ca="1">INDIRECT(CONCATENATE("'Spa 3'!$L", $B$4+$B$2))</f>
        <v>0</v>
      </c>
      <c r="J12" s="243">
        <f ca="1">INDIRECT(CONCATENATE("'Spa 3'!$O", $B$4+$B$2))</f>
        <v>0</v>
      </c>
      <c r="K12" s="233">
        <f t="shared" ca="1" si="5"/>
        <v>0</v>
      </c>
      <c r="L12" s="233">
        <f t="shared" ca="1" si="6"/>
        <v>0</v>
      </c>
      <c r="M12" s="233">
        <f t="shared" ca="1" si="7"/>
        <v>0</v>
      </c>
      <c r="N12" s="233">
        <f t="shared" ca="1" si="8"/>
        <v>0</v>
      </c>
      <c r="O12" s="234" t="e">
        <f t="shared" ca="1" si="9"/>
        <v>#DIV/0!</v>
      </c>
      <c r="P12" s="233">
        <f t="shared" ca="1" si="10"/>
        <v>0</v>
      </c>
      <c r="Q12" s="233">
        <f t="shared" ca="1" si="11"/>
        <v>0</v>
      </c>
      <c r="R12" s="233">
        <f t="shared" ca="1" si="12"/>
        <v>0</v>
      </c>
      <c r="S12" s="233">
        <f t="shared" ca="1" si="13"/>
        <v>0</v>
      </c>
      <c r="T12" s="233">
        <f t="shared" ca="1" si="14"/>
        <v>0</v>
      </c>
      <c r="U12" s="233">
        <f t="shared" ca="1" si="15"/>
        <v>0</v>
      </c>
    </row>
    <row r="13" spans="1:22" x14ac:dyDescent="0.25">
      <c r="A13" s="232"/>
      <c r="B13" s="243">
        <f ca="1">INDIRECT(CONCATENATE("'Spa 4'!$B",  $B$4+$B$2))</f>
        <v>0</v>
      </c>
      <c r="C13" s="243">
        <f ca="1">INDIRECT(CONCATENATE("'Spa 4'!$E",  $B$4+$B$2))</f>
        <v>0</v>
      </c>
      <c r="D13" s="233">
        <f t="shared" ca="1" si="0"/>
        <v>0</v>
      </c>
      <c r="E13" s="233">
        <f t="shared" ca="1" si="1"/>
        <v>0</v>
      </c>
      <c r="F13" s="233">
        <f t="shared" ca="1" si="2"/>
        <v>0</v>
      </c>
      <c r="G13" s="233">
        <f t="shared" ca="1" si="3"/>
        <v>0</v>
      </c>
      <c r="H13" s="234" t="e">
        <f t="shared" ca="1" si="4"/>
        <v>#DIV/0!</v>
      </c>
      <c r="I13" s="243">
        <f ca="1">INDIRECT(CONCATENATE("'Spa 4'!$L", $B$4+$B$2))</f>
        <v>0</v>
      </c>
      <c r="J13" s="243">
        <f ca="1">INDIRECT(CONCATENATE("'Spa 4'!$O", $B$4+$B$2))</f>
        <v>0</v>
      </c>
      <c r="K13" s="233">
        <f t="shared" ca="1" si="5"/>
        <v>0</v>
      </c>
      <c r="L13" s="233">
        <f t="shared" ca="1" si="6"/>
        <v>0</v>
      </c>
      <c r="M13" s="233">
        <f t="shared" ca="1" si="7"/>
        <v>0</v>
      </c>
      <c r="N13" s="233">
        <f t="shared" ca="1" si="8"/>
        <v>0</v>
      </c>
      <c r="O13" s="234" t="e">
        <f t="shared" ca="1" si="9"/>
        <v>#DIV/0!</v>
      </c>
      <c r="P13" s="233">
        <f t="shared" ca="1" si="10"/>
        <v>0</v>
      </c>
      <c r="Q13" s="233">
        <f t="shared" ca="1" si="11"/>
        <v>0</v>
      </c>
      <c r="R13" s="233">
        <f t="shared" ca="1" si="12"/>
        <v>0</v>
      </c>
      <c r="S13" s="233">
        <f t="shared" ca="1" si="13"/>
        <v>0</v>
      </c>
      <c r="T13" s="233">
        <f t="shared" ca="1" si="14"/>
        <v>0</v>
      </c>
      <c r="U13" s="233">
        <f t="shared" ca="1" si="15"/>
        <v>0</v>
      </c>
    </row>
    <row r="14" spans="1:22" x14ac:dyDescent="0.25">
      <c r="A14" s="232"/>
      <c r="B14" s="243">
        <f ca="1">INDIRECT(CONCATENATE("'Spa 5'!$B",  $B$4+$B$2))</f>
        <v>0</v>
      </c>
      <c r="C14" s="243">
        <f ca="1">INDIRECT(CONCATENATE("'Spa 5'!$E",  $B$4+$B$2))</f>
        <v>0</v>
      </c>
      <c r="D14" s="233">
        <f t="shared" ca="1" si="0"/>
        <v>0</v>
      </c>
      <c r="E14" s="233">
        <f t="shared" ca="1" si="1"/>
        <v>0</v>
      </c>
      <c r="F14" s="233">
        <f t="shared" ca="1" si="2"/>
        <v>0</v>
      </c>
      <c r="G14" s="233">
        <f t="shared" ca="1" si="3"/>
        <v>0</v>
      </c>
      <c r="H14" s="234" t="e">
        <f t="shared" ca="1" si="4"/>
        <v>#DIV/0!</v>
      </c>
      <c r="I14" s="243">
        <f ca="1">INDIRECT(CONCATENATE("'Spa 5'!$L", $B$4+$B$2))</f>
        <v>0</v>
      </c>
      <c r="J14" s="243">
        <f ca="1">INDIRECT(CONCATENATE("'Spa 5'!$O", $B$4+$B$2))</f>
        <v>0</v>
      </c>
      <c r="K14" s="233">
        <f t="shared" ca="1" si="5"/>
        <v>0</v>
      </c>
      <c r="L14" s="233">
        <f t="shared" ca="1" si="6"/>
        <v>0</v>
      </c>
      <c r="M14" s="233">
        <f t="shared" ca="1" si="7"/>
        <v>0</v>
      </c>
      <c r="N14" s="233">
        <f t="shared" ca="1" si="8"/>
        <v>0</v>
      </c>
      <c r="O14" s="234" t="e">
        <f t="shared" ca="1" si="9"/>
        <v>#DIV/0!</v>
      </c>
      <c r="P14" s="233">
        <f t="shared" ca="1" si="10"/>
        <v>0</v>
      </c>
      <c r="Q14" s="233">
        <f t="shared" ca="1" si="11"/>
        <v>0</v>
      </c>
      <c r="R14" s="233">
        <f t="shared" ca="1" si="12"/>
        <v>0</v>
      </c>
      <c r="S14" s="233">
        <f t="shared" ca="1" si="13"/>
        <v>0</v>
      </c>
      <c r="T14" s="233">
        <f t="shared" ca="1" si="14"/>
        <v>0</v>
      </c>
      <c r="U14" s="233">
        <f t="shared" ca="1" si="15"/>
        <v>0</v>
      </c>
    </row>
    <row r="15" spans="1:22" x14ac:dyDescent="0.25">
      <c r="A15" s="232"/>
      <c r="B15" s="243">
        <f ca="1">INDIRECT(CONCATENATE("'Spa 6'!$B",  $B$4+$B$2))</f>
        <v>0</v>
      </c>
      <c r="C15" s="243">
        <f ca="1">INDIRECT(CONCATENATE("'Spa 6'!$E",  $B$4+$B$2))</f>
        <v>0</v>
      </c>
      <c r="D15" s="233">
        <f t="shared" ca="1" si="0"/>
        <v>0</v>
      </c>
      <c r="E15" s="233">
        <f t="shared" ca="1" si="1"/>
        <v>0</v>
      </c>
      <c r="F15" s="233">
        <f t="shared" ca="1" si="2"/>
        <v>0</v>
      </c>
      <c r="G15" s="233">
        <f t="shared" ca="1" si="3"/>
        <v>0</v>
      </c>
      <c r="H15" s="234" t="e">
        <f t="shared" ca="1" si="4"/>
        <v>#DIV/0!</v>
      </c>
      <c r="I15" s="243">
        <f ca="1">INDIRECT(CONCATENATE("'Spa 6'!$L", $B$4+$B$2))</f>
        <v>0</v>
      </c>
      <c r="J15" s="243">
        <f ca="1">INDIRECT(CONCATENATE("'Spa 6'!$O", $B$4+$B$2))</f>
        <v>0</v>
      </c>
      <c r="K15" s="233">
        <f t="shared" ca="1" si="5"/>
        <v>0</v>
      </c>
      <c r="L15" s="233">
        <f t="shared" ca="1" si="6"/>
        <v>0</v>
      </c>
      <c r="M15" s="233">
        <f t="shared" ca="1" si="7"/>
        <v>0</v>
      </c>
      <c r="N15" s="233">
        <f t="shared" ca="1" si="8"/>
        <v>0</v>
      </c>
      <c r="O15" s="234" t="e">
        <f t="shared" ca="1" si="9"/>
        <v>#DIV/0!</v>
      </c>
      <c r="P15" s="233">
        <f t="shared" ca="1" si="10"/>
        <v>0</v>
      </c>
      <c r="Q15" s="233">
        <f t="shared" ca="1" si="11"/>
        <v>0</v>
      </c>
      <c r="R15" s="233">
        <f t="shared" ca="1" si="12"/>
        <v>0</v>
      </c>
      <c r="S15" s="233">
        <f t="shared" ca="1" si="13"/>
        <v>0</v>
      </c>
      <c r="T15" s="233">
        <f t="shared" ca="1" si="14"/>
        <v>0</v>
      </c>
      <c r="U15" s="233">
        <f t="shared" ca="1" si="15"/>
        <v>0</v>
      </c>
    </row>
    <row r="16" spans="1:22" x14ac:dyDescent="0.25">
      <c r="A16" s="232"/>
      <c r="B16" s="243">
        <f ca="1">INDIRECT(CONCATENATE("'Spa 7'!$B",  $B$4+$B$2))</f>
        <v>0</v>
      </c>
      <c r="C16" s="243">
        <f ca="1">INDIRECT(CONCATENATE("'Spa 7'!$E",  $B$4+$B$2))</f>
        <v>0</v>
      </c>
      <c r="D16" s="233">
        <f t="shared" ca="1" si="0"/>
        <v>0</v>
      </c>
      <c r="E16" s="233">
        <f t="shared" ca="1" si="1"/>
        <v>0</v>
      </c>
      <c r="F16" s="233">
        <f t="shared" ca="1" si="2"/>
        <v>0</v>
      </c>
      <c r="G16" s="233">
        <f t="shared" ca="1" si="3"/>
        <v>0</v>
      </c>
      <c r="H16" s="234" t="e">
        <f t="shared" ca="1" si="4"/>
        <v>#DIV/0!</v>
      </c>
      <c r="I16" s="243">
        <f ca="1">INDIRECT(CONCATENATE("'Spa 7'!$L", $B$4+$B$2))</f>
        <v>0</v>
      </c>
      <c r="J16" s="243">
        <f ca="1">INDIRECT(CONCATENATE("'Spa 7'!$O", $B$4+$B$2))</f>
        <v>0</v>
      </c>
      <c r="K16" s="233">
        <f t="shared" ca="1" si="5"/>
        <v>0</v>
      </c>
      <c r="L16" s="233">
        <f t="shared" ca="1" si="6"/>
        <v>0</v>
      </c>
      <c r="M16" s="233">
        <f t="shared" ca="1" si="7"/>
        <v>0</v>
      </c>
      <c r="N16" s="233">
        <f t="shared" ca="1" si="8"/>
        <v>0</v>
      </c>
      <c r="O16" s="234" t="e">
        <f t="shared" ca="1" si="9"/>
        <v>#DIV/0!</v>
      </c>
      <c r="P16" s="233">
        <f t="shared" ca="1" si="10"/>
        <v>0</v>
      </c>
      <c r="Q16" s="233">
        <f t="shared" ca="1" si="11"/>
        <v>0</v>
      </c>
      <c r="R16" s="233">
        <f t="shared" ca="1" si="12"/>
        <v>0</v>
      </c>
      <c r="S16" s="233">
        <f t="shared" ca="1" si="13"/>
        <v>0</v>
      </c>
      <c r="T16" s="233">
        <f t="shared" ca="1" si="14"/>
        <v>0</v>
      </c>
      <c r="U16" s="233">
        <f t="shared" ca="1" si="15"/>
        <v>0</v>
      </c>
    </row>
    <row r="17" spans="1:21" x14ac:dyDescent="0.25">
      <c r="A17" s="232"/>
      <c r="B17" s="243">
        <f ca="1">INDIRECT(CONCATENATE("'Spa 8'!$B",  $B$4+$B$2))</f>
        <v>0</v>
      </c>
      <c r="C17" s="243">
        <f ca="1">INDIRECT(CONCATENATE("'Spa 8'!$E",  $B$4+$B$2))</f>
        <v>0</v>
      </c>
      <c r="D17" s="233">
        <f t="shared" ca="1" si="0"/>
        <v>0</v>
      </c>
      <c r="E17" s="233">
        <f t="shared" ca="1" si="1"/>
        <v>0</v>
      </c>
      <c r="F17" s="233">
        <f t="shared" ca="1" si="2"/>
        <v>0</v>
      </c>
      <c r="G17" s="233">
        <f t="shared" ca="1" si="3"/>
        <v>0</v>
      </c>
      <c r="H17" s="234" t="e">
        <f t="shared" ca="1" si="4"/>
        <v>#DIV/0!</v>
      </c>
      <c r="I17" s="243">
        <f ca="1">INDIRECT(CONCATENATE("'Spa 8'!$L", $B$4+$B$2))</f>
        <v>0</v>
      </c>
      <c r="J17" s="243">
        <f ca="1">INDIRECT(CONCATENATE("'Spa 8'!$O", $B$4+$B$2))</f>
        <v>0</v>
      </c>
      <c r="K17" s="233">
        <f t="shared" ca="1" si="5"/>
        <v>0</v>
      </c>
      <c r="L17" s="233">
        <f t="shared" ca="1" si="6"/>
        <v>0</v>
      </c>
      <c r="M17" s="233">
        <f t="shared" ca="1" si="7"/>
        <v>0</v>
      </c>
      <c r="N17" s="233">
        <f t="shared" ca="1" si="8"/>
        <v>0</v>
      </c>
      <c r="O17" s="234" t="e">
        <f t="shared" ca="1" si="9"/>
        <v>#DIV/0!</v>
      </c>
      <c r="P17" s="233">
        <f t="shared" ca="1" si="10"/>
        <v>0</v>
      </c>
      <c r="Q17" s="233">
        <f t="shared" ca="1" si="11"/>
        <v>0</v>
      </c>
      <c r="R17" s="233">
        <f t="shared" ca="1" si="12"/>
        <v>0</v>
      </c>
      <c r="S17" s="233">
        <f t="shared" ca="1" si="13"/>
        <v>0</v>
      </c>
      <c r="T17" s="233">
        <f t="shared" ca="1" si="14"/>
        <v>0</v>
      </c>
      <c r="U17" s="233">
        <f t="shared" ca="1" si="15"/>
        <v>0</v>
      </c>
    </row>
    <row r="18" spans="1:21" x14ac:dyDescent="0.25">
      <c r="A18" s="232"/>
      <c r="B18" s="243">
        <f ca="1">INDIRECT(CONCATENATE("'Spa 9'!$B",  $B$4+$B$2))</f>
        <v>0</v>
      </c>
      <c r="C18" s="243">
        <f ca="1">INDIRECT(CONCATENATE("'Spa 9'!$E",  $B$4+$B$2))</f>
        <v>0</v>
      </c>
      <c r="D18" s="233">
        <f t="shared" ca="1" si="0"/>
        <v>0</v>
      </c>
      <c r="E18" s="233">
        <f t="shared" ca="1" si="1"/>
        <v>0</v>
      </c>
      <c r="F18" s="233">
        <f t="shared" ca="1" si="2"/>
        <v>0</v>
      </c>
      <c r="G18" s="233">
        <f t="shared" ca="1" si="3"/>
        <v>0</v>
      </c>
      <c r="H18" s="234" t="e">
        <f t="shared" ca="1" si="4"/>
        <v>#DIV/0!</v>
      </c>
      <c r="I18" s="243">
        <f ca="1">INDIRECT(CONCATENATE("'Spa 9'!$L", $B$4+$B$2))</f>
        <v>0</v>
      </c>
      <c r="J18" s="243">
        <f ca="1">INDIRECT(CONCATENATE("'Spa 9'!$O", $B$4+$B$2))</f>
        <v>0</v>
      </c>
      <c r="K18" s="233">
        <f t="shared" ca="1" si="5"/>
        <v>0</v>
      </c>
      <c r="L18" s="233">
        <f t="shared" ca="1" si="6"/>
        <v>0</v>
      </c>
      <c r="M18" s="233">
        <f t="shared" ca="1" si="7"/>
        <v>0</v>
      </c>
      <c r="N18" s="233">
        <f t="shared" ca="1" si="8"/>
        <v>0</v>
      </c>
      <c r="O18" s="234" t="e">
        <f t="shared" ca="1" si="9"/>
        <v>#DIV/0!</v>
      </c>
      <c r="P18" s="233">
        <f t="shared" ca="1" si="10"/>
        <v>0</v>
      </c>
      <c r="Q18" s="233">
        <f t="shared" ca="1" si="11"/>
        <v>0</v>
      </c>
      <c r="R18" s="233">
        <f t="shared" ca="1" si="12"/>
        <v>0</v>
      </c>
      <c r="S18" s="233">
        <f t="shared" ca="1" si="13"/>
        <v>0</v>
      </c>
      <c r="T18" s="233">
        <f t="shared" ca="1" si="14"/>
        <v>0</v>
      </c>
      <c r="U18" s="233">
        <f t="shared" ca="1" si="15"/>
        <v>0</v>
      </c>
    </row>
    <row r="19" spans="1:21" x14ac:dyDescent="0.25">
      <c r="A19" s="232"/>
      <c r="B19" s="243">
        <f ca="1">INDIRECT(CONCATENATE("'Spa 10'!$B", $B$4+$B$2))</f>
        <v>0</v>
      </c>
      <c r="C19" s="243">
        <f ca="1">INDIRECT(CONCATENATE("'Spa 10'!$E", $B$4+$B$2))</f>
        <v>0</v>
      </c>
      <c r="D19" s="233">
        <f t="shared" ca="1" si="0"/>
        <v>0</v>
      </c>
      <c r="E19" s="233">
        <f t="shared" ca="1" si="1"/>
        <v>0</v>
      </c>
      <c r="F19" s="233">
        <f t="shared" ca="1" si="2"/>
        <v>0</v>
      </c>
      <c r="G19" s="233">
        <f t="shared" ca="1" si="3"/>
        <v>0</v>
      </c>
      <c r="H19" s="234" t="e">
        <f t="shared" ca="1" si="4"/>
        <v>#DIV/0!</v>
      </c>
      <c r="I19" s="243">
        <f ca="1">INDIRECT(CONCATENATE("'Spa 10'!$L", $B$4+$B$2))</f>
        <v>0</v>
      </c>
      <c r="J19" s="243">
        <f ca="1">INDIRECT(CONCATENATE("'Spa 10'!$O", $B$4+$B$2))</f>
        <v>0</v>
      </c>
      <c r="K19" s="233">
        <f t="shared" ca="1" si="5"/>
        <v>0</v>
      </c>
      <c r="L19" s="233">
        <f t="shared" ca="1" si="6"/>
        <v>0</v>
      </c>
      <c r="M19" s="233">
        <f t="shared" ca="1" si="7"/>
        <v>0</v>
      </c>
      <c r="N19" s="233">
        <f t="shared" ca="1" si="8"/>
        <v>0</v>
      </c>
      <c r="O19" s="234" t="e">
        <f t="shared" ca="1" si="9"/>
        <v>#DIV/0!</v>
      </c>
      <c r="P19" s="233">
        <f t="shared" ca="1" si="10"/>
        <v>0</v>
      </c>
      <c r="Q19" s="233">
        <f t="shared" ca="1" si="11"/>
        <v>0</v>
      </c>
      <c r="R19" s="233">
        <f t="shared" ca="1" si="12"/>
        <v>0</v>
      </c>
      <c r="S19" s="233">
        <f t="shared" ca="1" si="13"/>
        <v>0</v>
      </c>
      <c r="T19" s="233">
        <f t="shared" ca="1" si="14"/>
        <v>0</v>
      </c>
      <c r="U19" s="233">
        <f t="shared" ca="1" si="15"/>
        <v>0</v>
      </c>
    </row>
    <row r="20" spans="1:21" x14ac:dyDescent="0.25">
      <c r="A20" s="232"/>
      <c r="B20" s="243">
        <f ca="1">INDIRECT(CONCATENATE("'Spa 11'!$B",  $B$4+$B$2))</f>
        <v>0</v>
      </c>
      <c r="C20" s="243">
        <f ca="1">INDIRECT(CONCATENATE("'Spa 11'!$E",  $B$4+$B$2))</f>
        <v>0</v>
      </c>
      <c r="D20" s="233">
        <f t="shared" ref="D20:D23" ca="1" si="16">B20-C20</f>
        <v>0</v>
      </c>
      <c r="E20" s="233">
        <f t="shared" ref="E20:E23" ca="1" si="17">B20</f>
        <v>0</v>
      </c>
      <c r="F20" s="233">
        <f t="shared" ref="F20:F23" ca="1" si="18">C20</f>
        <v>0</v>
      </c>
      <c r="G20" s="233">
        <f t="shared" ref="G20:G23" ca="1" si="19">E20-F20</f>
        <v>0</v>
      </c>
      <c r="H20" s="234" t="e">
        <f t="shared" ref="H20:H23" ca="1" si="20">B20/S20</f>
        <v>#DIV/0!</v>
      </c>
      <c r="I20" s="243">
        <f ca="1">INDIRECT(CONCATENATE("'Spa 11'!$L", $B$4+$B$2))</f>
        <v>0</v>
      </c>
      <c r="J20" s="243">
        <f ca="1">INDIRECT(CONCATENATE("'Spa 11'!$O", $B$4+$B$2))</f>
        <v>0</v>
      </c>
      <c r="K20" s="233">
        <f t="shared" ref="K20:K23" ca="1" si="21">I20-J20</f>
        <v>0</v>
      </c>
      <c r="L20" s="233">
        <f t="shared" ref="L20:L23" ca="1" si="22">I20</f>
        <v>0</v>
      </c>
      <c r="M20" s="233">
        <f t="shared" ref="M20:M23" ca="1" si="23">J20</f>
        <v>0</v>
      </c>
      <c r="N20" s="233">
        <f t="shared" ref="N20:N23" ca="1" si="24">L20-M20</f>
        <v>0</v>
      </c>
      <c r="O20" s="234" t="e">
        <f t="shared" ref="O20:O23" ca="1" si="25">L20/S20</f>
        <v>#DIV/0!</v>
      </c>
      <c r="P20" s="233">
        <f t="shared" ref="P20:P23" ca="1" si="26">B20+I20</f>
        <v>0</v>
      </c>
      <c r="Q20" s="233">
        <f t="shared" ref="Q20:Q23" ca="1" si="27">C20+J20</f>
        <v>0</v>
      </c>
      <c r="R20" s="233">
        <f t="shared" ref="R20:R23" ca="1" si="28">P20-Q20</f>
        <v>0</v>
      </c>
      <c r="S20" s="233">
        <f t="shared" ref="S20:S23" ca="1" si="29">E20+L20</f>
        <v>0</v>
      </c>
      <c r="T20" s="233">
        <f t="shared" ref="T20:T23" ca="1" si="30">F20+M20</f>
        <v>0</v>
      </c>
      <c r="U20" s="233">
        <f t="shared" ref="U20:U23" ca="1" si="31">S20-T20</f>
        <v>0</v>
      </c>
    </row>
    <row r="21" spans="1:21" x14ac:dyDescent="0.25">
      <c r="A21" s="232"/>
      <c r="B21" s="243">
        <f ca="1">INDIRECT(CONCATENATE("'Spa 12'!$B",  $B$4+$B$2))</f>
        <v>0</v>
      </c>
      <c r="C21" s="243">
        <f ca="1">INDIRECT(CONCATENATE("'Spa 12'!$E",  $B$4+$B$2))</f>
        <v>0</v>
      </c>
      <c r="D21" s="233">
        <f t="shared" ca="1" si="16"/>
        <v>0</v>
      </c>
      <c r="E21" s="233">
        <f t="shared" ca="1" si="17"/>
        <v>0</v>
      </c>
      <c r="F21" s="233">
        <f t="shared" ca="1" si="18"/>
        <v>0</v>
      </c>
      <c r="G21" s="233">
        <f t="shared" ca="1" si="19"/>
        <v>0</v>
      </c>
      <c r="H21" s="234" t="e">
        <f t="shared" ca="1" si="20"/>
        <v>#DIV/0!</v>
      </c>
      <c r="I21" s="243">
        <f ca="1">INDIRECT(CONCATENATE("'Spa 12'!$L", $B$4+$B$2))</f>
        <v>0</v>
      </c>
      <c r="J21" s="243">
        <f ca="1">INDIRECT(CONCATENATE("'Spa 12'!$O", $B$4+$B$2))</f>
        <v>0</v>
      </c>
      <c r="K21" s="233">
        <f t="shared" ca="1" si="21"/>
        <v>0</v>
      </c>
      <c r="L21" s="233">
        <f t="shared" ca="1" si="22"/>
        <v>0</v>
      </c>
      <c r="M21" s="233">
        <f t="shared" ca="1" si="23"/>
        <v>0</v>
      </c>
      <c r="N21" s="233">
        <f t="shared" ca="1" si="24"/>
        <v>0</v>
      </c>
      <c r="O21" s="234" t="e">
        <f t="shared" ca="1" si="25"/>
        <v>#DIV/0!</v>
      </c>
      <c r="P21" s="233">
        <f t="shared" ca="1" si="26"/>
        <v>0</v>
      </c>
      <c r="Q21" s="233">
        <f t="shared" ca="1" si="27"/>
        <v>0</v>
      </c>
      <c r="R21" s="233">
        <f t="shared" ca="1" si="28"/>
        <v>0</v>
      </c>
      <c r="S21" s="233">
        <f t="shared" ca="1" si="29"/>
        <v>0</v>
      </c>
      <c r="T21" s="233">
        <f t="shared" ca="1" si="30"/>
        <v>0</v>
      </c>
      <c r="U21" s="233">
        <f t="shared" ca="1" si="31"/>
        <v>0</v>
      </c>
    </row>
    <row r="22" spans="1:21" x14ac:dyDescent="0.25">
      <c r="A22" s="232"/>
      <c r="B22" s="243">
        <f ca="1">INDIRECT(CONCATENATE("'Spa 13'!$B",  $B$4+$B$2))</f>
        <v>0</v>
      </c>
      <c r="C22" s="243">
        <f ca="1">INDIRECT(CONCATENATE("'Spa 13'!$E",  $B$4+$B$2))</f>
        <v>0</v>
      </c>
      <c r="D22" s="233">
        <f t="shared" ca="1" si="16"/>
        <v>0</v>
      </c>
      <c r="E22" s="233">
        <f t="shared" ca="1" si="17"/>
        <v>0</v>
      </c>
      <c r="F22" s="233">
        <f t="shared" ca="1" si="18"/>
        <v>0</v>
      </c>
      <c r="G22" s="233">
        <f t="shared" ca="1" si="19"/>
        <v>0</v>
      </c>
      <c r="H22" s="234" t="e">
        <f t="shared" ca="1" si="20"/>
        <v>#DIV/0!</v>
      </c>
      <c r="I22" s="243">
        <f ca="1">INDIRECT(CONCATENATE("'Spa 13'!$L", $B$4+$B$2))</f>
        <v>0</v>
      </c>
      <c r="J22" s="243">
        <f ca="1">INDIRECT(CONCATENATE("'Spa 13'!$O", $B$4+$B$2))</f>
        <v>0</v>
      </c>
      <c r="K22" s="233">
        <f t="shared" ca="1" si="21"/>
        <v>0</v>
      </c>
      <c r="L22" s="233">
        <f t="shared" ca="1" si="22"/>
        <v>0</v>
      </c>
      <c r="M22" s="233">
        <f t="shared" ca="1" si="23"/>
        <v>0</v>
      </c>
      <c r="N22" s="233">
        <f t="shared" ca="1" si="24"/>
        <v>0</v>
      </c>
      <c r="O22" s="234" t="e">
        <f t="shared" ca="1" si="25"/>
        <v>#DIV/0!</v>
      </c>
      <c r="P22" s="233">
        <f t="shared" ca="1" si="26"/>
        <v>0</v>
      </c>
      <c r="Q22" s="233">
        <f t="shared" ca="1" si="27"/>
        <v>0</v>
      </c>
      <c r="R22" s="233">
        <f t="shared" ca="1" si="28"/>
        <v>0</v>
      </c>
      <c r="S22" s="233">
        <f t="shared" ca="1" si="29"/>
        <v>0</v>
      </c>
      <c r="T22" s="233">
        <f t="shared" ca="1" si="30"/>
        <v>0</v>
      </c>
      <c r="U22" s="233">
        <f t="shared" ca="1" si="31"/>
        <v>0</v>
      </c>
    </row>
    <row r="23" spans="1:21" x14ac:dyDescent="0.25">
      <c r="A23" s="232"/>
      <c r="B23" s="243">
        <f ca="1">INDIRECT(CONCATENATE("'Spa 14'!$B", $B$4+$B$2))</f>
        <v>0</v>
      </c>
      <c r="C23" s="243">
        <f ca="1">INDIRECT(CONCATENATE("'Spa 14'!$E", $B$4+$B$2))</f>
        <v>0</v>
      </c>
      <c r="D23" s="233">
        <f t="shared" ca="1" si="16"/>
        <v>0</v>
      </c>
      <c r="E23" s="233">
        <f t="shared" ca="1" si="17"/>
        <v>0</v>
      </c>
      <c r="F23" s="233">
        <f t="shared" ca="1" si="18"/>
        <v>0</v>
      </c>
      <c r="G23" s="233">
        <f t="shared" ca="1" si="19"/>
        <v>0</v>
      </c>
      <c r="H23" s="234" t="e">
        <f t="shared" ca="1" si="20"/>
        <v>#DIV/0!</v>
      </c>
      <c r="I23" s="243">
        <f ca="1">INDIRECT(CONCATENATE("'Spa 14'!$L", $B$4+$B$2))</f>
        <v>0</v>
      </c>
      <c r="J23" s="243">
        <f ca="1">INDIRECT(CONCATENATE("'Spa 14'!$O", $B$4+$B$2))</f>
        <v>0</v>
      </c>
      <c r="K23" s="233">
        <f t="shared" ca="1" si="21"/>
        <v>0</v>
      </c>
      <c r="L23" s="233">
        <f t="shared" ca="1" si="22"/>
        <v>0</v>
      </c>
      <c r="M23" s="233">
        <f t="shared" ca="1" si="23"/>
        <v>0</v>
      </c>
      <c r="N23" s="233">
        <f t="shared" ca="1" si="24"/>
        <v>0</v>
      </c>
      <c r="O23" s="234" t="e">
        <f t="shared" ca="1" si="25"/>
        <v>#DIV/0!</v>
      </c>
      <c r="P23" s="233">
        <f t="shared" ca="1" si="26"/>
        <v>0</v>
      </c>
      <c r="Q23" s="233">
        <f t="shared" ca="1" si="27"/>
        <v>0</v>
      </c>
      <c r="R23" s="233">
        <f t="shared" ca="1" si="28"/>
        <v>0</v>
      </c>
      <c r="S23" s="233">
        <f t="shared" ca="1" si="29"/>
        <v>0</v>
      </c>
      <c r="T23" s="233">
        <f t="shared" ca="1" si="30"/>
        <v>0</v>
      </c>
      <c r="U23" s="233">
        <f t="shared" ca="1" si="31"/>
        <v>0</v>
      </c>
    </row>
    <row r="24" spans="1:21" x14ac:dyDescent="0.25">
      <c r="A24" s="232"/>
      <c r="B24" s="233"/>
      <c r="C24" s="233"/>
      <c r="D24" s="233"/>
      <c r="E24" s="233"/>
      <c r="F24" s="233"/>
      <c r="G24" s="233"/>
      <c r="H24" s="234"/>
      <c r="I24" s="233"/>
      <c r="J24" s="233"/>
      <c r="K24" s="233"/>
      <c r="L24" s="233"/>
      <c r="M24" s="233"/>
      <c r="N24" s="233"/>
      <c r="O24" s="234"/>
      <c r="P24" s="233"/>
      <c r="Q24" s="233"/>
      <c r="R24" s="233"/>
      <c r="S24" s="233"/>
      <c r="T24" s="233"/>
      <c r="U24" s="233"/>
    </row>
    <row r="25" spans="1:21" x14ac:dyDescent="0.25">
      <c r="A25" s="232"/>
      <c r="B25" s="233"/>
      <c r="C25" s="233"/>
      <c r="D25" s="233"/>
      <c r="E25" s="233"/>
      <c r="F25" s="233"/>
      <c r="G25" s="233"/>
      <c r="H25" s="234"/>
      <c r="I25" s="233"/>
      <c r="J25" s="233"/>
      <c r="K25" s="233"/>
      <c r="L25" s="233"/>
      <c r="M25" s="233"/>
      <c r="N25" s="233"/>
      <c r="O25" s="234"/>
      <c r="P25" s="233"/>
      <c r="Q25" s="233"/>
      <c r="R25" s="233"/>
      <c r="S25" s="233"/>
      <c r="T25" s="233"/>
      <c r="U25" s="233"/>
    </row>
    <row r="26" spans="1:21" x14ac:dyDescent="0.25">
      <c r="A26" s="232"/>
      <c r="B26" s="233"/>
      <c r="C26" s="233"/>
      <c r="D26" s="233"/>
      <c r="E26" s="233"/>
      <c r="F26" s="233"/>
      <c r="G26" s="233"/>
      <c r="H26" s="234"/>
      <c r="I26" s="233"/>
      <c r="J26" s="233"/>
      <c r="K26" s="233"/>
      <c r="L26" s="233"/>
      <c r="M26" s="233"/>
      <c r="N26" s="233"/>
      <c r="O26" s="234"/>
      <c r="P26" s="233"/>
      <c r="Q26" s="233"/>
      <c r="R26" s="233"/>
      <c r="S26" s="233"/>
      <c r="T26" s="233"/>
      <c r="U26" s="233"/>
    </row>
    <row r="27" spans="1:21" x14ac:dyDescent="0.25">
      <c r="A27" s="232"/>
      <c r="B27" s="233"/>
      <c r="C27" s="233"/>
      <c r="D27" s="233"/>
      <c r="E27" s="233"/>
      <c r="F27" s="233"/>
      <c r="G27" s="233"/>
      <c r="H27" s="234"/>
      <c r="I27" s="233"/>
      <c r="J27" s="233"/>
      <c r="K27" s="233"/>
      <c r="L27" s="233"/>
      <c r="M27" s="233"/>
      <c r="N27" s="233"/>
      <c r="O27" s="234"/>
      <c r="P27" s="233"/>
      <c r="Q27" s="233"/>
      <c r="R27" s="233"/>
      <c r="S27" s="233"/>
      <c r="T27" s="233"/>
      <c r="U27" s="233"/>
    </row>
    <row r="28" spans="1:21" x14ac:dyDescent="0.25">
      <c r="A28" s="232"/>
      <c r="B28" s="233"/>
      <c r="C28" s="233"/>
      <c r="D28" s="233"/>
      <c r="E28" s="233"/>
      <c r="F28" s="233"/>
      <c r="G28" s="233"/>
      <c r="H28" s="234"/>
      <c r="I28" s="233"/>
      <c r="J28" s="233"/>
      <c r="K28" s="233"/>
      <c r="L28" s="233"/>
      <c r="M28" s="233"/>
      <c r="N28" s="233"/>
      <c r="O28" s="234"/>
      <c r="P28" s="233"/>
      <c r="Q28" s="233"/>
      <c r="R28" s="233"/>
      <c r="S28" s="233"/>
      <c r="T28" s="233"/>
      <c r="U28" s="233"/>
    </row>
    <row r="29" spans="1:21" x14ac:dyDescent="0.25">
      <c r="A29" s="232"/>
      <c r="B29" s="233"/>
      <c r="C29" s="233"/>
      <c r="D29" s="233"/>
      <c r="E29" s="233"/>
      <c r="F29" s="233"/>
      <c r="G29" s="233"/>
      <c r="H29" s="234"/>
      <c r="I29" s="233"/>
      <c r="J29" s="233"/>
      <c r="K29" s="233"/>
      <c r="L29" s="233"/>
      <c r="M29" s="233"/>
      <c r="N29" s="233"/>
      <c r="O29" s="234"/>
      <c r="P29" s="233"/>
      <c r="Q29" s="233"/>
      <c r="R29" s="233"/>
      <c r="S29" s="233"/>
      <c r="T29" s="233"/>
      <c r="U29" s="233"/>
    </row>
    <row r="30" spans="1:21" x14ac:dyDescent="0.25">
      <c r="A30" s="232"/>
      <c r="B30" s="233"/>
      <c r="C30" s="233"/>
      <c r="D30" s="233"/>
      <c r="E30" s="233"/>
      <c r="F30" s="233"/>
      <c r="G30" s="233"/>
      <c r="H30" s="234"/>
      <c r="I30" s="233"/>
      <c r="J30" s="233"/>
      <c r="K30" s="233"/>
      <c r="L30" s="233"/>
      <c r="M30" s="233"/>
      <c r="N30" s="233"/>
      <c r="O30" s="234"/>
      <c r="P30" s="233"/>
      <c r="Q30" s="233"/>
      <c r="R30" s="233"/>
      <c r="S30" s="233"/>
      <c r="T30" s="233"/>
      <c r="U30" s="233"/>
    </row>
    <row r="31" spans="1:21" x14ac:dyDescent="0.25">
      <c r="A31" s="232"/>
      <c r="B31" s="233"/>
      <c r="C31" s="233"/>
      <c r="D31" s="233"/>
      <c r="E31" s="233"/>
      <c r="F31" s="233"/>
      <c r="G31" s="233"/>
      <c r="H31" s="234"/>
      <c r="I31" s="233"/>
      <c r="J31" s="233"/>
      <c r="K31" s="233"/>
      <c r="L31" s="233"/>
      <c r="M31" s="233"/>
      <c r="N31" s="233"/>
      <c r="O31" s="234"/>
      <c r="P31" s="233"/>
      <c r="Q31" s="233"/>
      <c r="R31" s="233"/>
      <c r="S31" s="233"/>
      <c r="T31" s="233"/>
      <c r="U31" s="233"/>
    </row>
    <row r="32" spans="1:21" x14ac:dyDescent="0.25">
      <c r="A32" s="232"/>
      <c r="B32" s="233"/>
      <c r="C32" s="233"/>
      <c r="D32" s="233"/>
      <c r="E32" s="233"/>
      <c r="F32" s="233"/>
      <c r="G32" s="233"/>
      <c r="H32" s="234"/>
      <c r="I32" s="233"/>
      <c r="J32" s="233"/>
      <c r="K32" s="233"/>
      <c r="L32" s="233"/>
      <c r="M32" s="233"/>
      <c r="N32" s="233"/>
      <c r="O32" s="234"/>
      <c r="P32" s="233"/>
      <c r="Q32" s="233"/>
      <c r="R32" s="233"/>
      <c r="S32" s="233"/>
      <c r="T32" s="233"/>
      <c r="U32" s="233"/>
    </row>
    <row r="33" spans="1:24" x14ac:dyDescent="0.25">
      <c r="A33" s="232"/>
      <c r="B33" s="233"/>
      <c r="C33" s="233"/>
      <c r="D33" s="233"/>
      <c r="E33" s="233"/>
      <c r="F33" s="233"/>
      <c r="G33" s="233"/>
      <c r="H33" s="234"/>
      <c r="I33" s="233"/>
      <c r="J33" s="233"/>
      <c r="K33" s="233"/>
      <c r="L33" s="233"/>
      <c r="M33" s="233"/>
      <c r="N33" s="233"/>
      <c r="O33" s="234"/>
      <c r="P33" s="233"/>
      <c r="Q33" s="233"/>
      <c r="R33" s="233"/>
      <c r="S33" s="233"/>
      <c r="T33" s="233"/>
      <c r="U33" s="233"/>
    </row>
    <row r="34" spans="1:24" x14ac:dyDescent="0.25">
      <c r="A34" s="232"/>
      <c r="B34" s="233"/>
      <c r="C34" s="233"/>
      <c r="D34" s="233"/>
      <c r="E34" s="233"/>
      <c r="F34" s="233"/>
      <c r="G34" s="233"/>
      <c r="H34" s="234"/>
      <c r="I34" s="233"/>
      <c r="J34" s="233"/>
      <c r="K34" s="233"/>
      <c r="L34" s="233"/>
      <c r="M34" s="233"/>
      <c r="N34" s="233"/>
      <c r="O34" s="234"/>
      <c r="P34" s="233"/>
      <c r="Q34" s="233"/>
      <c r="R34" s="233"/>
      <c r="S34" s="233"/>
      <c r="T34" s="233"/>
      <c r="U34" s="233"/>
    </row>
    <row r="35" spans="1:24" x14ac:dyDescent="0.25">
      <c r="A35" s="232"/>
      <c r="B35" s="233"/>
      <c r="C35" s="233"/>
      <c r="D35" s="233"/>
      <c r="E35" s="233"/>
      <c r="F35" s="233"/>
      <c r="G35" s="233"/>
      <c r="H35" s="234"/>
      <c r="I35" s="233"/>
      <c r="J35" s="233"/>
      <c r="K35" s="233"/>
      <c r="L35" s="233"/>
      <c r="M35" s="233"/>
      <c r="N35" s="233"/>
      <c r="O35" s="234"/>
      <c r="P35" s="233"/>
      <c r="Q35" s="233"/>
      <c r="R35" s="233"/>
      <c r="S35" s="233"/>
      <c r="T35" s="233"/>
      <c r="U35" s="233"/>
    </row>
    <row r="36" spans="1:24" x14ac:dyDescent="0.25">
      <c r="A36" s="232"/>
      <c r="B36" s="233"/>
      <c r="C36" s="233"/>
      <c r="D36" s="233"/>
      <c r="E36" s="233"/>
      <c r="F36" s="233"/>
      <c r="G36" s="233"/>
      <c r="H36" s="234"/>
      <c r="I36" s="233"/>
      <c r="J36" s="233"/>
      <c r="K36" s="233"/>
      <c r="L36" s="233"/>
      <c r="M36" s="233"/>
      <c r="N36" s="233"/>
      <c r="O36" s="234"/>
      <c r="P36" s="233"/>
      <c r="Q36" s="233"/>
      <c r="R36" s="233"/>
      <c r="S36" s="233"/>
      <c r="T36" s="233"/>
      <c r="U36" s="233"/>
    </row>
    <row r="37" spans="1:24" ht="15.75" thickBot="1" x14ac:dyDescent="0.3">
      <c r="A37" s="232"/>
      <c r="B37" s="252"/>
      <c r="C37" s="252"/>
      <c r="D37" s="252"/>
      <c r="E37" s="252"/>
      <c r="F37" s="252"/>
      <c r="G37" s="252"/>
      <c r="H37" s="253"/>
      <c r="I37" s="252"/>
      <c r="J37" s="252"/>
      <c r="K37" s="252"/>
      <c r="L37" s="252"/>
      <c r="M37" s="252"/>
      <c r="N37" s="252"/>
      <c r="O37" s="253"/>
      <c r="P37" s="252"/>
      <c r="Q37" s="252"/>
      <c r="R37" s="252"/>
      <c r="S37" s="252"/>
      <c r="T37" s="252"/>
      <c r="U37" s="252"/>
    </row>
    <row r="38" spans="1:24" s="251" customFormat="1" ht="22.5" customHeight="1" thickBot="1" x14ac:dyDescent="0.3">
      <c r="A38" s="254" t="s">
        <v>5</v>
      </c>
      <c r="B38" s="255">
        <f ca="1">SUM(B10:B37)</f>
        <v>44</v>
      </c>
      <c r="C38" s="255">
        <f t="shared" ref="C38:G38" ca="1" si="32">SUM(C10:C37)</f>
        <v>0</v>
      </c>
      <c r="D38" s="255">
        <f t="shared" ca="1" si="32"/>
        <v>44</v>
      </c>
      <c r="E38" s="255">
        <f t="shared" ca="1" si="32"/>
        <v>44</v>
      </c>
      <c r="F38" s="255">
        <f t="shared" ca="1" si="32"/>
        <v>0</v>
      </c>
      <c r="G38" s="255">
        <f t="shared" ca="1" si="32"/>
        <v>44</v>
      </c>
      <c r="H38" s="256">
        <f ca="1">+B38/S38</f>
        <v>1</v>
      </c>
      <c r="I38" s="255">
        <f t="shared" ref="I38" ca="1" si="33">SUM(I10:I37)</f>
        <v>0</v>
      </c>
      <c r="J38" s="255">
        <f t="shared" ref="J38" ca="1" si="34">SUM(J10:J37)</f>
        <v>0</v>
      </c>
      <c r="K38" s="255">
        <f t="shared" ref="K38" ca="1" si="35">SUM(K10:K37)</f>
        <v>0</v>
      </c>
      <c r="L38" s="255">
        <f t="shared" ref="L38" ca="1" si="36">SUM(L10:L37)</f>
        <v>0</v>
      </c>
      <c r="M38" s="255">
        <f t="shared" ref="M38" ca="1" si="37">SUM(M10:M37)</f>
        <v>0</v>
      </c>
      <c r="N38" s="255">
        <f t="shared" ref="N38" ca="1" si="38">SUM(N10:N37)</f>
        <v>0</v>
      </c>
      <c r="O38" s="257">
        <f ca="1">+L38/S38</f>
        <v>0</v>
      </c>
      <c r="P38" s="255">
        <f t="shared" ref="P38" ca="1" si="39">SUM(P10:P37)</f>
        <v>44</v>
      </c>
      <c r="Q38" s="255">
        <f t="shared" ref="Q38" ca="1" si="40">SUM(Q10:Q37)</f>
        <v>0</v>
      </c>
      <c r="R38" s="255">
        <f t="shared" ref="R38" ca="1" si="41">SUM(R10:R37)</f>
        <v>44</v>
      </c>
      <c r="S38" s="255">
        <f t="shared" ref="S38" ca="1" si="42">SUM(S10:S37)</f>
        <v>44</v>
      </c>
      <c r="T38" s="255">
        <f t="shared" ref="T38" ca="1" si="43">SUM(T10:T37)</f>
        <v>0</v>
      </c>
      <c r="U38" s="258">
        <f t="shared" ref="U38" ca="1" si="44">SUM(U10:U37)</f>
        <v>44</v>
      </c>
    </row>
    <row r="40" spans="1:24" x14ac:dyDescent="0.25">
      <c r="A40" s="53" t="s">
        <v>58</v>
      </c>
      <c r="B40" s="147">
        <v>50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</row>
    <row r="41" spans="1:24" x14ac:dyDescent="0.25">
      <c r="A41" s="315" t="s">
        <v>73</v>
      </c>
      <c r="B41" s="315" t="s">
        <v>60</v>
      </c>
      <c r="C41" s="315" t="s">
        <v>61</v>
      </c>
      <c r="D41" s="281" t="s">
        <v>31</v>
      </c>
      <c r="E41" s="282"/>
      <c r="F41" s="282"/>
      <c r="G41" s="282"/>
      <c r="H41" s="283"/>
      <c r="I41" s="147"/>
      <c r="J41" s="284" t="s">
        <v>32</v>
      </c>
      <c r="K41" s="285"/>
      <c r="L41" s="285"/>
      <c r="M41" s="286"/>
      <c r="N41" s="317" t="s">
        <v>89</v>
      </c>
      <c r="O41" s="318"/>
      <c r="P41" s="312" t="s">
        <v>90</v>
      </c>
      <c r="Q41" s="313"/>
      <c r="R41" s="314"/>
      <c r="T41" s="235" t="s">
        <v>90</v>
      </c>
    </row>
    <row r="42" spans="1:24" ht="22.5" x14ac:dyDescent="0.25">
      <c r="A42" s="316"/>
      <c r="B42" s="316"/>
      <c r="C42" s="316"/>
      <c r="D42" s="103" t="s">
        <v>62</v>
      </c>
      <c r="E42" s="104" t="s">
        <v>63</v>
      </c>
      <c r="F42" s="105" t="s">
        <v>64</v>
      </c>
      <c r="G42" s="106" t="s">
        <v>91</v>
      </c>
      <c r="H42" s="107" t="s">
        <v>92</v>
      </c>
      <c r="I42" s="147"/>
      <c r="J42" s="108" t="s">
        <v>62</v>
      </c>
      <c r="K42" s="109" t="s">
        <v>64</v>
      </c>
      <c r="L42" s="110" t="s">
        <v>91</v>
      </c>
      <c r="M42" s="111" t="s">
        <v>92</v>
      </c>
      <c r="N42" s="236" t="s">
        <v>68</v>
      </c>
      <c r="O42" s="236" t="s">
        <v>69</v>
      </c>
      <c r="P42" s="108" t="s">
        <v>62</v>
      </c>
      <c r="Q42" s="109" t="s">
        <v>64</v>
      </c>
      <c r="R42" s="111" t="s">
        <v>92</v>
      </c>
      <c r="S42" s="111" t="s">
        <v>93</v>
      </c>
      <c r="T42" s="111" t="s">
        <v>9</v>
      </c>
    </row>
    <row r="43" spans="1:24" ht="3.75" customHeight="1" x14ac:dyDescent="0.25"/>
    <row r="44" spans="1:24" x14ac:dyDescent="0.25">
      <c r="A44" s="237"/>
      <c r="B44" s="247">
        <f ca="1">INDIRECT(CONCATENATE("'Spa 1'!$C", $B$40+$B$2))</f>
        <v>0</v>
      </c>
      <c r="C44" s="247">
        <f ca="1">INDIRECT(CONCATENATE("'Spa 1'!$D", $B$40+$B$2))</f>
        <v>0</v>
      </c>
      <c r="D44" s="247">
        <f ca="1">INDIRECT(CONCATENATE("'Spa 1'!$E", $B$40+$B$2))</f>
        <v>0</v>
      </c>
      <c r="E44" s="247">
        <f ca="1">INDIRECT(CONCATENATE("'Spa 1'!$F", $B$40+$B$2))</f>
        <v>0</v>
      </c>
      <c r="F44" s="238">
        <f ca="1">INDIRECT(CONCATENATE("'Spa 1'!$G", $B$40+$B$2))</f>
        <v>0</v>
      </c>
      <c r="G44" s="112">
        <f ca="1">B10</f>
        <v>44</v>
      </c>
      <c r="H44" s="116">
        <f ca="1">IF(D44=0,0,G44/D44)</f>
        <v>0</v>
      </c>
      <c r="I44" s="147"/>
      <c r="J44" s="114">
        <f ca="1">INDIRECT(CONCATENATE("'Spa 1'!$L", $B$40+$B$2))</f>
        <v>0</v>
      </c>
      <c r="K44" s="238">
        <f ca="1">INDIRECT(CONCATENATE("'Spa 1'!$M", $B$40+$B$2))</f>
        <v>0</v>
      </c>
      <c r="L44" s="112">
        <f ca="1">INDIRECT(CONCATENATE("'Spa 1'!$N", $B$40+$B$2))</f>
        <v>0</v>
      </c>
      <c r="M44" s="116">
        <f ca="1">IF(J44=0,0,L44/J44)</f>
        <v>0</v>
      </c>
      <c r="N44" s="239" t="e">
        <f ca="1">INDIRECT(CONCATENATE("'Spa 1'!$T", $B$40+$B$2))</f>
        <v>#DIV/0!</v>
      </c>
      <c r="O44" s="239" t="e">
        <f ca="1">INDIRECT(CONCATENATE("'Spa 1'!$U", $B$40+$B$2))</f>
        <v>#DIV/0!</v>
      </c>
      <c r="P44" s="114">
        <f ca="1">D44</f>
        <v>0</v>
      </c>
      <c r="Q44" s="238">
        <f ca="1">INDIRECT(CONCATENATE("'Spa 1'!$G", $B$40+$B$2))</f>
        <v>0</v>
      </c>
      <c r="R44" s="116">
        <f ca="1">IF(Q44=0,0,E10/Q44)</f>
        <v>0</v>
      </c>
      <c r="S44" s="240">
        <f>Data!C9+Data!D9</f>
        <v>0</v>
      </c>
      <c r="T44" s="240" t="e">
        <f>(Data!B9/Data!$F9)*1</f>
        <v>#DIV/0!</v>
      </c>
    </row>
    <row r="45" spans="1:24" x14ac:dyDescent="0.25">
      <c r="A45" s="237"/>
      <c r="B45" s="247">
        <f ca="1">INDIRECT(CONCATENATE("'Spa 2'!$C", $B$40+$B$2))</f>
        <v>0</v>
      </c>
      <c r="C45" s="247">
        <f ca="1">INDIRECT(CONCATENATE("'Spa 2'!$D", $B$40+$B$2))</f>
        <v>0</v>
      </c>
      <c r="D45" s="247">
        <f ca="1">INDIRECT(CONCATENATE("'Spa 2'!$E", $B$40+$B$2))</f>
        <v>0</v>
      </c>
      <c r="E45" s="247">
        <f ca="1">INDIRECT(CONCATENATE("'Spa 2'!$F", $B$40+$B$2))</f>
        <v>0</v>
      </c>
      <c r="F45" s="238">
        <f ca="1">INDIRECT(CONCATENATE("'Spa 2'!$G", $B$40+$B$2))</f>
        <v>0</v>
      </c>
      <c r="G45" s="112">
        <f t="shared" ref="G45:G53" ca="1" si="45">B11</f>
        <v>0</v>
      </c>
      <c r="H45" s="116">
        <f t="shared" ref="H45:H53" ca="1" si="46">IF(D45=0,0,G45/D45)</f>
        <v>0</v>
      </c>
      <c r="I45" s="147"/>
      <c r="J45" s="114">
        <f ca="1">INDIRECT(CONCATENATE("'Spa 2'!$L", $B$40+$B$2))</f>
        <v>0</v>
      </c>
      <c r="K45" s="238">
        <f ca="1">INDIRECT(CONCATENATE("'Spa 2'!$M", $B$40+$B$2))</f>
        <v>0</v>
      </c>
      <c r="L45" s="112">
        <f ca="1">INDIRECT(CONCATENATE("'Spa 2'!$N", $B$40+$B$2))</f>
        <v>0</v>
      </c>
      <c r="M45" s="116">
        <f t="shared" ref="M45:M53" ca="1" si="47">IF(J45=0,0,L45/J45)</f>
        <v>0</v>
      </c>
      <c r="N45" s="239" t="e">
        <f ca="1">INDIRECT(CONCATENATE("'Spa 2'!$T", $B$40+$B$2))</f>
        <v>#DIV/0!</v>
      </c>
      <c r="O45" s="239" t="e">
        <f ca="1">INDIRECT(CONCATENATE("'Spa 2'!$U", $B$40+$B$2))</f>
        <v>#DIV/0!</v>
      </c>
      <c r="P45" s="114">
        <f t="shared" ref="P45:P53" ca="1" si="48">D45</f>
        <v>0</v>
      </c>
      <c r="Q45" s="238">
        <f ca="1">INDIRECT(CONCATENATE("'Spa 2'!$G", $B$40+$B$2))</f>
        <v>0</v>
      </c>
      <c r="R45" s="116">
        <f t="shared" ref="R45:R53" ca="1" si="49">IF(Q45=0,0,E11/Q45)</f>
        <v>0</v>
      </c>
      <c r="S45" s="240">
        <f>Data!C10+Data!D10</f>
        <v>0</v>
      </c>
      <c r="T45" s="240" t="e">
        <f>(Data!B10/Data!$F10)*1</f>
        <v>#DIV/0!</v>
      </c>
    </row>
    <row r="46" spans="1:24" x14ac:dyDescent="0.25">
      <c r="A46" s="237"/>
      <c r="B46" s="247">
        <f ca="1">INDIRECT(CONCATENATE("'Spa 3'!$C", $B$40+$B$2))</f>
        <v>0</v>
      </c>
      <c r="C46" s="247">
        <f ca="1">INDIRECT(CONCATENATE("'Spa 3'!$D", $B$40+$B$2))</f>
        <v>0</v>
      </c>
      <c r="D46" s="247">
        <f ca="1">INDIRECT(CONCATENATE("'Spa 3'!$E", $B$40+$B$2))</f>
        <v>0</v>
      </c>
      <c r="E46" s="247">
        <f ca="1">INDIRECT(CONCATENATE("'Spa 3'!$F", $B$40+$B$2))</f>
        <v>0</v>
      </c>
      <c r="F46" s="238">
        <f ca="1">INDIRECT(CONCATENATE("'Spa 3'!$G", $B$40+$B$2))</f>
        <v>0</v>
      </c>
      <c r="G46" s="112">
        <f t="shared" ca="1" si="45"/>
        <v>0</v>
      </c>
      <c r="H46" s="116">
        <f t="shared" ca="1" si="46"/>
        <v>0</v>
      </c>
      <c r="I46" s="147"/>
      <c r="J46" s="114">
        <f ca="1">INDIRECT(CONCATENATE("'Spa 3'!$L", $B$40+$B$2))</f>
        <v>0</v>
      </c>
      <c r="K46" s="238">
        <f ca="1">INDIRECT(CONCATENATE("'Spa 3'!$M", $B$40+$B$2))</f>
        <v>0</v>
      </c>
      <c r="L46" s="112">
        <f ca="1">INDIRECT(CONCATENATE("'Spa 3'!$N", $B$40+$B$2))</f>
        <v>0</v>
      </c>
      <c r="M46" s="116">
        <f t="shared" ca="1" si="47"/>
        <v>0</v>
      </c>
      <c r="N46" s="239" t="e">
        <f ca="1">INDIRECT(CONCATENATE("'Spa 3'!$T", $B$40+$B$2))</f>
        <v>#DIV/0!</v>
      </c>
      <c r="O46" s="239" t="e">
        <f ca="1">INDIRECT(CONCATENATE("'Spa 3'!$U", $B$40+$B$2))</f>
        <v>#DIV/0!</v>
      </c>
      <c r="P46" s="114">
        <f t="shared" ca="1" si="48"/>
        <v>0</v>
      </c>
      <c r="Q46" s="238">
        <f ca="1">INDIRECT(CONCATENATE("'Spa 3'!$G", $B$40+$B$2))</f>
        <v>0</v>
      </c>
      <c r="R46" s="116">
        <f t="shared" ca="1" si="49"/>
        <v>0</v>
      </c>
      <c r="S46" s="240">
        <f>Data!C11+Data!D11</f>
        <v>0</v>
      </c>
      <c r="T46" s="240" t="e">
        <f>(Data!B11/Data!$F11)*1</f>
        <v>#DIV/0!</v>
      </c>
    </row>
    <row r="47" spans="1:24" x14ac:dyDescent="0.25">
      <c r="A47" s="237"/>
      <c r="B47" s="247">
        <f ca="1">INDIRECT(CONCATENATE("'Spa 4'!$C", $B$40+$B$2))</f>
        <v>0</v>
      </c>
      <c r="C47" s="247">
        <f ca="1">INDIRECT(CONCATENATE("'Spa 4'!$D", $B$40+$B$2))</f>
        <v>0</v>
      </c>
      <c r="D47" s="247">
        <f ca="1">INDIRECT(CONCATENATE("'Spa 4'!$E", $B$40+$B$2))</f>
        <v>0</v>
      </c>
      <c r="E47" s="247">
        <f ca="1">INDIRECT(CONCATENATE("'Spa 4'!$F", $B$40+$B$2))</f>
        <v>0</v>
      </c>
      <c r="F47" s="238">
        <f ca="1">INDIRECT(CONCATENATE("'Spa 4'!$G", $B$40+$B$2))</f>
        <v>0</v>
      </c>
      <c r="G47" s="112">
        <f t="shared" ca="1" si="45"/>
        <v>0</v>
      </c>
      <c r="H47" s="116">
        <f t="shared" ca="1" si="46"/>
        <v>0</v>
      </c>
      <c r="I47" s="147"/>
      <c r="J47" s="114">
        <f ca="1">INDIRECT(CONCATENATE("'Spa 4'!$L", $B$40+$B$2))</f>
        <v>0</v>
      </c>
      <c r="K47" s="238">
        <f ca="1">INDIRECT(CONCATENATE("'Spa 4'!$M", $B$40+$B$2))</f>
        <v>0</v>
      </c>
      <c r="L47" s="112">
        <f ca="1">INDIRECT(CONCATENATE("'Spa 4'!$N", $B$40+$B$2))</f>
        <v>0</v>
      </c>
      <c r="M47" s="116">
        <f t="shared" ca="1" si="47"/>
        <v>0</v>
      </c>
      <c r="N47" s="239" t="e">
        <f ca="1">INDIRECT(CONCATENATE("'Spa 4'!$T", $B$40+$B$2))</f>
        <v>#DIV/0!</v>
      </c>
      <c r="O47" s="239" t="e">
        <f ca="1">INDIRECT(CONCATENATE("'Spa 4'!$U", $B$40+$B$2))</f>
        <v>#DIV/0!</v>
      </c>
      <c r="P47" s="114">
        <f t="shared" ca="1" si="48"/>
        <v>0</v>
      </c>
      <c r="Q47" s="238">
        <f ca="1">INDIRECT(CONCATENATE("'Spa 4'!$G", $B$40+$B$2))</f>
        <v>0</v>
      </c>
      <c r="R47" s="116">
        <f t="shared" ca="1" si="49"/>
        <v>0</v>
      </c>
      <c r="S47" s="240">
        <f>Data!C12+Data!D12</f>
        <v>0</v>
      </c>
      <c r="T47" s="240" t="e">
        <f>(Data!B12/Data!$F12)*1</f>
        <v>#DIV/0!</v>
      </c>
    </row>
    <row r="48" spans="1:24" x14ac:dyDescent="0.25">
      <c r="A48" s="237"/>
      <c r="B48" s="247">
        <f ca="1">INDIRECT(CONCATENATE("'Spa 5'!$C", $B$40+$B$2))</f>
        <v>0</v>
      </c>
      <c r="C48" s="247">
        <f ca="1">INDIRECT(CONCATENATE("'Spa 5'!$D", $B$40+$B$2))</f>
        <v>0</v>
      </c>
      <c r="D48" s="247">
        <f ca="1">INDIRECT(CONCATENATE("'Spa 5'!$E", $B$40+$B$2))</f>
        <v>0</v>
      </c>
      <c r="E48" s="247">
        <f ca="1">INDIRECT(CONCATENATE("'Spa 5'!$F", $B$40+$B$2))</f>
        <v>0</v>
      </c>
      <c r="F48" s="238">
        <f ca="1">INDIRECT(CONCATENATE("'Spa 5'!$G", $B$40+$B$2))</f>
        <v>0</v>
      </c>
      <c r="G48" s="112">
        <f t="shared" ca="1" si="45"/>
        <v>0</v>
      </c>
      <c r="H48" s="116">
        <f t="shared" ca="1" si="46"/>
        <v>0</v>
      </c>
      <c r="I48" s="147"/>
      <c r="J48" s="114">
        <f ca="1">INDIRECT(CONCATENATE("'Spa 5'!$L", $B$40+$B$2))</f>
        <v>0</v>
      </c>
      <c r="K48" s="238">
        <f ca="1">INDIRECT(CONCATENATE("'Spa 5'!$M", $B$40+$B$2))</f>
        <v>0</v>
      </c>
      <c r="L48" s="112">
        <f ca="1">INDIRECT(CONCATENATE("'Spa 5'!$N", $B$40+$B$2))</f>
        <v>0</v>
      </c>
      <c r="M48" s="116">
        <f t="shared" ca="1" si="47"/>
        <v>0</v>
      </c>
      <c r="N48" s="239" t="e">
        <f ca="1">INDIRECT(CONCATENATE("'Spa 5'!$T", $B$40+$B$2))</f>
        <v>#DIV/0!</v>
      </c>
      <c r="O48" s="239" t="e">
        <f ca="1">INDIRECT(CONCATENATE("'Spa 5'!$U", $B$40+$B$2))</f>
        <v>#DIV/0!</v>
      </c>
      <c r="P48" s="114">
        <f t="shared" ca="1" si="48"/>
        <v>0</v>
      </c>
      <c r="Q48" s="238">
        <f ca="1">INDIRECT(CONCATENATE("'Spa 5'!$G", $B$40+$B$2))</f>
        <v>0</v>
      </c>
      <c r="R48" s="116">
        <f t="shared" ca="1" si="49"/>
        <v>0</v>
      </c>
      <c r="S48" s="240">
        <f>Data!C13+Data!D13</f>
        <v>0</v>
      </c>
      <c r="T48" s="240" t="e">
        <f>(Data!B13/Data!$F13)*1</f>
        <v>#DIV/0!</v>
      </c>
    </row>
    <row r="49" spans="1:20" x14ac:dyDescent="0.25">
      <c r="A49" s="237"/>
      <c r="B49" s="247">
        <f ca="1">INDIRECT(CONCATENATE("'Spa 6'!$C", $B$40+$B$2))</f>
        <v>0</v>
      </c>
      <c r="C49" s="247">
        <f ca="1">INDIRECT(CONCATENATE("'Spa 6'!$D", $B$40+$B$2))</f>
        <v>0</v>
      </c>
      <c r="D49" s="247">
        <f ca="1">INDIRECT(CONCATENATE("'Spa 6'!$E", $B$40+$B$2))</f>
        <v>0</v>
      </c>
      <c r="E49" s="247">
        <f ca="1">INDIRECT(CONCATENATE("'Spa 6'!$F", $B$40+$B$2))</f>
        <v>0</v>
      </c>
      <c r="F49" s="238">
        <f ca="1">INDIRECT(CONCATENATE("'Spa 6'!$G", $B$40+$B$2))</f>
        <v>0</v>
      </c>
      <c r="G49" s="112">
        <f t="shared" ca="1" si="45"/>
        <v>0</v>
      </c>
      <c r="H49" s="116">
        <f t="shared" ca="1" si="46"/>
        <v>0</v>
      </c>
      <c r="I49" s="147"/>
      <c r="J49" s="114">
        <f ca="1">INDIRECT(CONCATENATE("'Spa 6'!$L", $B$40+$B$2))</f>
        <v>0</v>
      </c>
      <c r="K49" s="238">
        <f ca="1">INDIRECT(CONCATENATE("'Spa 6'!$M", $B$40+$B$2))</f>
        <v>0</v>
      </c>
      <c r="L49" s="112">
        <f ca="1">INDIRECT(CONCATENATE("'Spa 6'!$N", $B$40+$B$2))</f>
        <v>0</v>
      </c>
      <c r="M49" s="116">
        <f t="shared" ca="1" si="47"/>
        <v>0</v>
      </c>
      <c r="N49" s="239" t="e">
        <f ca="1">INDIRECT(CONCATENATE("'Spa 6'!$T", $B$40+$B$2))</f>
        <v>#DIV/0!</v>
      </c>
      <c r="O49" s="239" t="e">
        <f ca="1">INDIRECT(CONCATENATE("'Spa 6'!$U", $B$40+$B$2))</f>
        <v>#DIV/0!</v>
      </c>
      <c r="P49" s="114">
        <f t="shared" ca="1" si="48"/>
        <v>0</v>
      </c>
      <c r="Q49" s="238">
        <f ca="1">INDIRECT(CONCATENATE("'Spa 6'!$G", $B$40+$B$2))</f>
        <v>0</v>
      </c>
      <c r="R49" s="116">
        <f t="shared" ca="1" si="49"/>
        <v>0</v>
      </c>
      <c r="S49" s="240">
        <f>Data!C14+Data!D14</f>
        <v>0</v>
      </c>
      <c r="T49" s="240" t="e">
        <f>(Data!B14/Data!$F14)*1</f>
        <v>#DIV/0!</v>
      </c>
    </row>
    <row r="50" spans="1:20" x14ac:dyDescent="0.25">
      <c r="A50" s="237"/>
      <c r="B50" s="247">
        <f ca="1">INDIRECT(CONCATENATE("'Spa 7'!$C", $B$40+$B$2))</f>
        <v>0</v>
      </c>
      <c r="C50" s="247">
        <f ca="1">INDIRECT(CONCATENATE("'Spa 7'!$D", $B$40+$B$2))</f>
        <v>0</v>
      </c>
      <c r="D50" s="247">
        <f ca="1">INDIRECT(CONCATENATE("'Spa 7'!$E", $B$40+$B$2))</f>
        <v>0</v>
      </c>
      <c r="E50" s="247">
        <f ca="1">INDIRECT(CONCATENATE("'Spa 7'!$F", $B$40+$B$2))</f>
        <v>0</v>
      </c>
      <c r="F50" s="238">
        <f ca="1">INDIRECT(CONCATENATE("'Spa 7'!$G", $B$40+$B$2))</f>
        <v>0</v>
      </c>
      <c r="G50" s="112">
        <f t="shared" ca="1" si="45"/>
        <v>0</v>
      </c>
      <c r="H50" s="116">
        <f t="shared" ca="1" si="46"/>
        <v>0</v>
      </c>
      <c r="I50" s="147"/>
      <c r="J50" s="114">
        <f ca="1">INDIRECT(CONCATENATE("'Spa 7'!$L", $B$40+$B$2))</f>
        <v>0</v>
      </c>
      <c r="K50" s="238">
        <f ca="1">INDIRECT(CONCATENATE("'Spa 7'!$M", $B$40+$B$2))</f>
        <v>0</v>
      </c>
      <c r="L50" s="112">
        <f ca="1">INDIRECT(CONCATENATE("'Spa 7'!$N", $B$40+$B$2))</f>
        <v>0</v>
      </c>
      <c r="M50" s="116">
        <f t="shared" ca="1" si="47"/>
        <v>0</v>
      </c>
      <c r="N50" s="239" t="e">
        <f ca="1">INDIRECT(CONCATENATE("'Spa 7'!$T", $B$40+$B$2))</f>
        <v>#DIV/0!</v>
      </c>
      <c r="O50" s="239" t="e">
        <f ca="1">INDIRECT(CONCATENATE("'Spa 7'!$U", $B$40+$B$2))</f>
        <v>#DIV/0!</v>
      </c>
      <c r="P50" s="114">
        <f t="shared" ca="1" si="48"/>
        <v>0</v>
      </c>
      <c r="Q50" s="238">
        <f ca="1">INDIRECT(CONCATENATE("'Spa 7'!$G", $B$40+$B$2))</f>
        <v>0</v>
      </c>
      <c r="R50" s="116">
        <f t="shared" ca="1" si="49"/>
        <v>0</v>
      </c>
      <c r="S50" s="240">
        <f>Data!C15+Data!D15</f>
        <v>0</v>
      </c>
      <c r="T50" s="240" t="e">
        <f>(Data!B15/Data!$F15)*1</f>
        <v>#DIV/0!</v>
      </c>
    </row>
    <row r="51" spans="1:20" x14ac:dyDescent="0.25">
      <c r="A51" s="237"/>
      <c r="B51" s="247">
        <f ca="1">INDIRECT(CONCATENATE("'Spa 8'!$C", $B$40+$B$2))</f>
        <v>0</v>
      </c>
      <c r="C51" s="247">
        <f ca="1">INDIRECT(CONCATENATE("'Spa 8'!$D", $B$40+$B$2))</f>
        <v>0</v>
      </c>
      <c r="D51" s="247">
        <f ca="1">INDIRECT(CONCATENATE("'Spa 8'!$E", $B$40+$B$2))</f>
        <v>0</v>
      </c>
      <c r="E51" s="247">
        <f ca="1">INDIRECT(CONCATENATE("'Spa 8'!$F", $B$40+$B$2))</f>
        <v>0</v>
      </c>
      <c r="F51" s="238">
        <f ca="1">INDIRECT(CONCATENATE("'Spa 8'!$G", $B$40+$B$2))</f>
        <v>0</v>
      </c>
      <c r="G51" s="112">
        <f t="shared" ca="1" si="45"/>
        <v>0</v>
      </c>
      <c r="H51" s="116">
        <f t="shared" ca="1" si="46"/>
        <v>0</v>
      </c>
      <c r="I51" s="147"/>
      <c r="J51" s="114">
        <f ca="1">INDIRECT(CONCATENATE("'Spa 8'!$L", $B$40+$B$2))</f>
        <v>0</v>
      </c>
      <c r="K51" s="238">
        <f ca="1">INDIRECT(CONCATENATE("'Spa 8'!$M", $B$40+$B$2))</f>
        <v>0</v>
      </c>
      <c r="L51" s="112">
        <f ca="1">INDIRECT(CONCATENATE("'Spa 8'!$N", $B$40+$B$2))</f>
        <v>0</v>
      </c>
      <c r="M51" s="116">
        <f t="shared" ca="1" si="47"/>
        <v>0</v>
      </c>
      <c r="N51" s="239" t="e">
        <f ca="1">INDIRECT(CONCATENATE("'Spa 8'!$T", $B$40+$B$2))</f>
        <v>#DIV/0!</v>
      </c>
      <c r="O51" s="239" t="e">
        <f ca="1">INDIRECT(CONCATENATE("'Spa 8'!$U", $B$40+$B$2))</f>
        <v>#DIV/0!</v>
      </c>
      <c r="P51" s="114">
        <f t="shared" ca="1" si="48"/>
        <v>0</v>
      </c>
      <c r="Q51" s="238">
        <f ca="1">INDIRECT(CONCATENATE("'Spa 8'!$G", $B$40+$B$2))</f>
        <v>0</v>
      </c>
      <c r="R51" s="116">
        <f t="shared" ca="1" si="49"/>
        <v>0</v>
      </c>
      <c r="S51" s="240">
        <f>Data!C16+Data!D16</f>
        <v>0</v>
      </c>
      <c r="T51" s="240" t="e">
        <f>(Data!B16/Data!$F16)*1</f>
        <v>#DIV/0!</v>
      </c>
    </row>
    <row r="52" spans="1:20" x14ac:dyDescent="0.25">
      <c r="A52" s="237"/>
      <c r="B52" s="247">
        <f ca="1">INDIRECT(CONCATENATE("'Spa 9'!$C", $B$40+$B$2))</f>
        <v>0</v>
      </c>
      <c r="C52" s="247">
        <f ca="1">INDIRECT(CONCATENATE("'Spa 9'!$D", $B$40+$B$2))</f>
        <v>0</v>
      </c>
      <c r="D52" s="247">
        <f ca="1">INDIRECT(CONCATENATE("'Spa 9'!$E", $B$40+$B$2))</f>
        <v>0</v>
      </c>
      <c r="E52" s="247">
        <f ca="1">INDIRECT(CONCATENATE("'Spa 9'!$F", $B$40+$B$2))</f>
        <v>0</v>
      </c>
      <c r="F52" s="238">
        <f ca="1">INDIRECT(CONCATENATE("'Spa 9'!$G", $B$40+$B$2))</f>
        <v>0</v>
      </c>
      <c r="G52" s="112">
        <f t="shared" ca="1" si="45"/>
        <v>0</v>
      </c>
      <c r="H52" s="116">
        <f t="shared" ca="1" si="46"/>
        <v>0</v>
      </c>
      <c r="I52" s="147"/>
      <c r="J52" s="114">
        <f ca="1">INDIRECT(CONCATENATE("'Spa 9'!$L", $B$40+$B$2))</f>
        <v>0</v>
      </c>
      <c r="K52" s="238">
        <f ca="1">INDIRECT(CONCATENATE("'Spa 9'!$M", $B$40+$B$2))</f>
        <v>0</v>
      </c>
      <c r="L52" s="112">
        <f ca="1">INDIRECT(CONCATENATE("'Spa 9'!$N", $B$40+$B$2))</f>
        <v>0</v>
      </c>
      <c r="M52" s="116">
        <f t="shared" ca="1" si="47"/>
        <v>0</v>
      </c>
      <c r="N52" s="239" t="e">
        <f ca="1">INDIRECT(CONCATENATE("'Spa 9'!$T", $B$40+$B$2))</f>
        <v>#DIV/0!</v>
      </c>
      <c r="O52" s="239" t="e">
        <f ca="1">INDIRECT(CONCATENATE("'Spa 9'!$U", $B$40+$B$2))</f>
        <v>#DIV/0!</v>
      </c>
      <c r="P52" s="114">
        <f t="shared" ca="1" si="48"/>
        <v>0</v>
      </c>
      <c r="Q52" s="238">
        <f ca="1">INDIRECT(CONCATENATE("'Spa 9'!$G", $B$40+$B$2))</f>
        <v>0</v>
      </c>
      <c r="R52" s="116">
        <f t="shared" ca="1" si="49"/>
        <v>0</v>
      </c>
      <c r="S52" s="240">
        <f>Data!C17+Data!D17</f>
        <v>0</v>
      </c>
      <c r="T52" s="240" t="e">
        <f>(Data!B17/Data!$F17)*1</f>
        <v>#DIV/0!</v>
      </c>
    </row>
    <row r="53" spans="1:20" x14ac:dyDescent="0.25">
      <c r="A53" s="237"/>
      <c r="B53" s="247">
        <f ca="1">INDIRECT(CONCATENATE("'Spa 10'!$C", $B$40+$B$2))</f>
        <v>0</v>
      </c>
      <c r="C53" s="247">
        <f ca="1">INDIRECT(CONCATENATE("'Spa 10'!$D", $B$40+$B$2))</f>
        <v>0</v>
      </c>
      <c r="D53" s="247">
        <f ca="1">INDIRECT(CONCATENATE("'Spa 10'!$E", $B$40+$B$2))</f>
        <v>0</v>
      </c>
      <c r="E53" s="247">
        <f ca="1">INDIRECT(CONCATENATE("'Spa 10'!$F", $B$40+$B$2))</f>
        <v>0</v>
      </c>
      <c r="F53" s="238">
        <f ca="1">INDIRECT(CONCATENATE("'Spa 10'!$G", $B$40+$B$2))</f>
        <v>0</v>
      </c>
      <c r="G53" s="112">
        <f t="shared" ca="1" si="45"/>
        <v>0</v>
      </c>
      <c r="H53" s="116">
        <f t="shared" ca="1" si="46"/>
        <v>0</v>
      </c>
      <c r="I53" s="147"/>
      <c r="J53" s="114">
        <f ca="1">INDIRECT(CONCATENATE("'Spa 10'!$L", $B$40+$B$2))</f>
        <v>0</v>
      </c>
      <c r="K53" s="238">
        <f ca="1">INDIRECT(CONCATENATE("'Spa 10'!$M", $B$40+$B$2))</f>
        <v>0</v>
      </c>
      <c r="L53" s="112">
        <f ca="1">INDIRECT(CONCATENATE("'Spa 10'!$N", $B$40+$B$2))</f>
        <v>0</v>
      </c>
      <c r="M53" s="116">
        <f t="shared" ca="1" si="47"/>
        <v>0</v>
      </c>
      <c r="N53" s="239" t="e">
        <f ca="1">INDIRECT(CONCATENATE("'Spa 10'!$T", $B$40+$B$2))</f>
        <v>#DIV/0!</v>
      </c>
      <c r="O53" s="239" t="e">
        <f ca="1">INDIRECT(CONCATENATE("'Spa 10'!$U", $B$40+$B$2))</f>
        <v>#DIV/0!</v>
      </c>
      <c r="P53" s="114">
        <f t="shared" ca="1" si="48"/>
        <v>0</v>
      </c>
      <c r="Q53" s="238">
        <f ca="1">INDIRECT(CONCATENATE("'Spa 10'!$G", $B$40+$B$2))</f>
        <v>0</v>
      </c>
      <c r="R53" s="116">
        <f t="shared" ca="1" si="49"/>
        <v>0</v>
      </c>
      <c r="S53" s="240">
        <f>Data!C18+Data!D18</f>
        <v>0</v>
      </c>
      <c r="T53" s="240" t="e">
        <f>(Data!B18/Data!$F18)*1</f>
        <v>#DIV/0!</v>
      </c>
    </row>
    <row r="54" spans="1:20" x14ac:dyDescent="0.25">
      <c r="A54" s="237"/>
      <c r="B54" s="247">
        <f ca="1">INDIRECT(CONCATENATE("'Spa 11'!$C", $B$40+$B$2))</f>
        <v>0</v>
      </c>
      <c r="C54" s="247">
        <f ca="1">INDIRECT(CONCATENATE("'Spa 11'!$D", $B$40+$B$2))</f>
        <v>0</v>
      </c>
      <c r="D54" s="247">
        <f ca="1">INDIRECT(CONCATENATE("'Spa 11'!$E", $B$40+$B$2))</f>
        <v>0</v>
      </c>
      <c r="E54" s="247">
        <f ca="1">INDIRECT(CONCATENATE("'Spa 11'!$F", $B$40+$B$2))</f>
        <v>0</v>
      </c>
      <c r="F54" s="238">
        <f ca="1">INDIRECT(CONCATENATE("'Spa 11'!$G", $B$40+$B$2))</f>
        <v>0</v>
      </c>
      <c r="G54" s="112">
        <f t="shared" ref="G54:G57" ca="1" si="50">B20</f>
        <v>0</v>
      </c>
      <c r="H54" s="116">
        <f t="shared" ref="H54:H57" ca="1" si="51">IF(D54=0,0,G54/D54)</f>
        <v>0</v>
      </c>
      <c r="I54" s="147"/>
      <c r="J54" s="114">
        <f ca="1">INDIRECT(CONCATENATE("'Spa 11'!$L", $B$40+$B$2))</f>
        <v>0</v>
      </c>
      <c r="K54" s="238">
        <f ca="1">INDIRECT(CONCATENATE("'Spa 11'!$M", $B$40+$B$2))</f>
        <v>0</v>
      </c>
      <c r="L54" s="112">
        <f ca="1">INDIRECT(CONCATENATE("'Spa 11'!$N", $B$40+$B$2))</f>
        <v>0</v>
      </c>
      <c r="M54" s="116">
        <f t="shared" ref="M54:M57" ca="1" si="52">IF(J54=0,0,L54/J54)</f>
        <v>0</v>
      </c>
      <c r="N54" s="239" t="e">
        <f ca="1">INDIRECT(CONCATENATE("'Spa 11'!$T", $B$40+$B$2))</f>
        <v>#DIV/0!</v>
      </c>
      <c r="O54" s="239" t="e">
        <f ca="1">INDIRECT(CONCATENATE("'Spa 11'!$U", $B$40+$B$2))</f>
        <v>#DIV/0!</v>
      </c>
      <c r="P54" s="114">
        <f t="shared" ref="P54:P57" ca="1" si="53">D54</f>
        <v>0</v>
      </c>
      <c r="Q54" s="238">
        <f ca="1">INDIRECT(CONCATENATE("'Spa 11'!$G", $B$40+$B$2))</f>
        <v>0</v>
      </c>
      <c r="R54" s="116">
        <f t="shared" ref="R54:R57" ca="1" si="54">IF(Q54=0,0,E20/Q54)</f>
        <v>0</v>
      </c>
      <c r="S54" s="240">
        <f>Data!C19+Data!D19</f>
        <v>0</v>
      </c>
      <c r="T54" s="240" t="e">
        <f>(Data!B19/Data!$F19)*1</f>
        <v>#DIV/0!</v>
      </c>
    </row>
    <row r="55" spans="1:20" x14ac:dyDescent="0.25">
      <c r="A55" s="237"/>
      <c r="B55" s="247">
        <f ca="1">INDIRECT(CONCATENATE("'Spa 12'!$C", $B$40+$B$2))</f>
        <v>0</v>
      </c>
      <c r="C55" s="247">
        <f ca="1">INDIRECT(CONCATENATE("'Spa 12'!$D", $B$40+$B$2))</f>
        <v>0</v>
      </c>
      <c r="D55" s="247">
        <f ca="1">INDIRECT(CONCATENATE("'Spa 12'!$E", $B$40+$B$2))</f>
        <v>0</v>
      </c>
      <c r="E55" s="247">
        <f ca="1">INDIRECT(CONCATENATE("'Spa 12'!$F", $B$40+$B$2))</f>
        <v>0</v>
      </c>
      <c r="F55" s="238">
        <f ca="1">INDIRECT(CONCATENATE("'Spa 12'!$G", $B$40+$B$2))</f>
        <v>0</v>
      </c>
      <c r="G55" s="112">
        <f t="shared" ca="1" si="50"/>
        <v>0</v>
      </c>
      <c r="H55" s="116">
        <f t="shared" ca="1" si="51"/>
        <v>0</v>
      </c>
      <c r="I55" s="147"/>
      <c r="J55" s="114">
        <f ca="1">INDIRECT(CONCATENATE("'Spa 12'!$L", $B$40+$B$2))</f>
        <v>0</v>
      </c>
      <c r="K55" s="238">
        <f ca="1">INDIRECT(CONCATENATE("'Spa 12'!$M", $B$40+$B$2))</f>
        <v>0</v>
      </c>
      <c r="L55" s="112">
        <f ca="1">INDIRECT(CONCATENATE("'Spa 12'!$N", $B$40+$B$2))</f>
        <v>0</v>
      </c>
      <c r="M55" s="116">
        <f t="shared" ca="1" si="52"/>
        <v>0</v>
      </c>
      <c r="N55" s="239" t="e">
        <f ca="1">INDIRECT(CONCATENATE("'Spa 12'!$T", $B$40+$B$2))</f>
        <v>#DIV/0!</v>
      </c>
      <c r="O55" s="239" t="e">
        <f ca="1">INDIRECT(CONCATENATE("'Spa 12'!$U", $B$40+$B$2))</f>
        <v>#DIV/0!</v>
      </c>
      <c r="P55" s="114">
        <f t="shared" ca="1" si="53"/>
        <v>0</v>
      </c>
      <c r="Q55" s="238">
        <f ca="1">INDIRECT(CONCATENATE("'Spa 12'!$G", $B$40+$B$2))</f>
        <v>0</v>
      </c>
      <c r="R55" s="116">
        <f t="shared" ca="1" si="54"/>
        <v>0</v>
      </c>
      <c r="S55" s="240">
        <f>Data!C20+Data!D20</f>
        <v>0</v>
      </c>
      <c r="T55" s="240" t="e">
        <f>(Data!B20/Data!$F20)*1</f>
        <v>#DIV/0!</v>
      </c>
    </row>
    <row r="56" spans="1:20" x14ac:dyDescent="0.25">
      <c r="A56" s="237"/>
      <c r="B56" s="247">
        <f ca="1">INDIRECT(CONCATENATE("'Spa 13'!$C", $B$40+$B$2))</f>
        <v>0</v>
      </c>
      <c r="C56" s="247">
        <f ca="1">INDIRECT(CONCATENATE("'Spa 13'!$D", $B$40+$B$2))</f>
        <v>0</v>
      </c>
      <c r="D56" s="247">
        <f ca="1">INDIRECT(CONCATENATE("'Spa 13'!$E", $B$40+$B$2))</f>
        <v>0</v>
      </c>
      <c r="E56" s="247">
        <f ca="1">INDIRECT(CONCATENATE("'Spa 13'!$F", $B$40+$B$2))</f>
        <v>0</v>
      </c>
      <c r="F56" s="238">
        <f ca="1">INDIRECT(CONCATENATE("'Spa 13'!$G", $B$40+$B$2))</f>
        <v>0</v>
      </c>
      <c r="G56" s="112">
        <f t="shared" ca="1" si="50"/>
        <v>0</v>
      </c>
      <c r="H56" s="116">
        <f t="shared" ca="1" si="51"/>
        <v>0</v>
      </c>
      <c r="I56" s="147"/>
      <c r="J56" s="114">
        <f ca="1">INDIRECT(CONCATENATE("'Spa 13'!$L", $B$40+$B$2))</f>
        <v>0</v>
      </c>
      <c r="K56" s="238">
        <f ca="1">INDIRECT(CONCATENATE("'Spa 13'!$M", $B$40+$B$2))</f>
        <v>0</v>
      </c>
      <c r="L56" s="112">
        <f ca="1">INDIRECT(CONCATENATE("'Spa 13'!$N", $B$40+$B$2))</f>
        <v>0</v>
      </c>
      <c r="M56" s="116">
        <f t="shared" ca="1" si="52"/>
        <v>0</v>
      </c>
      <c r="N56" s="239" t="e">
        <f ca="1">INDIRECT(CONCATENATE("'Spa 13'!$T", $B$40+$B$2))</f>
        <v>#DIV/0!</v>
      </c>
      <c r="O56" s="239" t="e">
        <f ca="1">INDIRECT(CONCATENATE("'Spa 13'!$U", $B$40+$B$2))</f>
        <v>#DIV/0!</v>
      </c>
      <c r="P56" s="114">
        <f t="shared" ca="1" si="53"/>
        <v>0</v>
      </c>
      <c r="Q56" s="238">
        <f ca="1">INDIRECT(CONCATENATE("'Spa 13'!$G", $B$40+$B$2))</f>
        <v>0</v>
      </c>
      <c r="R56" s="116">
        <f t="shared" ca="1" si="54"/>
        <v>0</v>
      </c>
      <c r="S56" s="240">
        <f>Data!C21+Data!D21</f>
        <v>0</v>
      </c>
      <c r="T56" s="240" t="e">
        <f>(Data!B21/Data!$F21)*1</f>
        <v>#DIV/0!</v>
      </c>
    </row>
    <row r="57" spans="1:20" x14ac:dyDescent="0.25">
      <c r="A57" s="237"/>
      <c r="B57" s="247">
        <f ca="1">INDIRECT(CONCATENATE("'Spa 14'!$C", $B$40+$B$2))</f>
        <v>0</v>
      </c>
      <c r="C57" s="247">
        <f ca="1">INDIRECT(CONCATENATE("'Spa 14'!$D", $B$40+$B$2))</f>
        <v>0</v>
      </c>
      <c r="D57" s="247">
        <f ca="1">INDIRECT(CONCATENATE("'Spa 14'!$E", $B$40+$B$2))</f>
        <v>0</v>
      </c>
      <c r="E57" s="247">
        <f ca="1">INDIRECT(CONCATENATE("'Spa 14'!$F", $B$40+$B$2))</f>
        <v>0</v>
      </c>
      <c r="F57" s="238">
        <f ca="1">INDIRECT(CONCATENATE("'Spa 14'!$G", $B$40+$B$2))</f>
        <v>0</v>
      </c>
      <c r="G57" s="112">
        <f t="shared" ca="1" si="50"/>
        <v>0</v>
      </c>
      <c r="H57" s="116">
        <f t="shared" ca="1" si="51"/>
        <v>0</v>
      </c>
      <c r="I57" s="147"/>
      <c r="J57" s="114">
        <f ca="1">INDIRECT(CONCATENATE("'Spa 14'!$L", $B$40+$B$2))</f>
        <v>0</v>
      </c>
      <c r="K57" s="238">
        <f ca="1">INDIRECT(CONCATENATE("'Spa 14'!$M", $B$40+$B$2))</f>
        <v>0</v>
      </c>
      <c r="L57" s="112">
        <f ca="1">INDIRECT(CONCATENATE("'Spa 14'!$N", $B$40+$B$2))</f>
        <v>0</v>
      </c>
      <c r="M57" s="116">
        <f t="shared" ca="1" si="52"/>
        <v>0</v>
      </c>
      <c r="N57" s="239" t="e">
        <f ca="1">INDIRECT(CONCATENATE("'Spa 14'!$T", $B$40+$B$2))</f>
        <v>#DIV/0!</v>
      </c>
      <c r="O57" s="239" t="e">
        <f ca="1">INDIRECT(CONCATENATE("'Spa 14'!$U", $B$40+$B$2))</f>
        <v>#DIV/0!</v>
      </c>
      <c r="P57" s="114">
        <f t="shared" ca="1" si="53"/>
        <v>0</v>
      </c>
      <c r="Q57" s="238">
        <f ca="1">INDIRECT(CONCATENATE("'Spa 14'!$G", $B$40+$B$2))</f>
        <v>0</v>
      </c>
      <c r="R57" s="116">
        <f t="shared" ca="1" si="54"/>
        <v>0</v>
      </c>
      <c r="S57" s="240">
        <f>Data!C22+Data!D22</f>
        <v>0</v>
      </c>
      <c r="T57" s="240" t="e">
        <f>(Data!B22/Data!$F22)*1</f>
        <v>#DIV/0!</v>
      </c>
    </row>
    <row r="58" spans="1:20" x14ac:dyDescent="0.25">
      <c r="A58" s="237"/>
      <c r="B58" s="248"/>
      <c r="C58" s="249"/>
      <c r="D58" s="250"/>
      <c r="E58" s="250"/>
      <c r="F58" s="238"/>
      <c r="G58" s="112"/>
      <c r="H58" s="116"/>
      <c r="I58" s="147"/>
      <c r="J58" s="114"/>
      <c r="K58" s="238"/>
      <c r="L58" s="112"/>
      <c r="M58" s="116"/>
      <c r="N58" s="239"/>
      <c r="O58" s="239"/>
      <c r="P58" s="114"/>
      <c r="Q58" s="238"/>
      <c r="R58" s="116"/>
      <c r="S58" s="240"/>
      <c r="T58" s="240"/>
    </row>
    <row r="59" spans="1:20" x14ac:dyDescent="0.25">
      <c r="A59" s="237"/>
      <c r="B59" s="248"/>
      <c r="C59" s="249"/>
      <c r="D59" s="250"/>
      <c r="E59" s="250"/>
      <c r="F59" s="238"/>
      <c r="G59" s="112"/>
      <c r="H59" s="116"/>
      <c r="I59" s="147"/>
      <c r="J59" s="114"/>
      <c r="K59" s="238"/>
      <c r="L59" s="112"/>
      <c r="M59" s="116"/>
      <c r="N59" s="239"/>
      <c r="O59" s="239"/>
      <c r="P59" s="114"/>
      <c r="Q59" s="238"/>
      <c r="R59" s="116"/>
      <c r="S59" s="240"/>
      <c r="T59" s="240"/>
    </row>
    <row r="60" spans="1:20" x14ac:dyDescent="0.25">
      <c r="A60" s="237"/>
      <c r="B60" s="248"/>
      <c r="C60" s="249"/>
      <c r="D60" s="250"/>
      <c r="E60" s="250"/>
      <c r="F60" s="238"/>
      <c r="G60" s="112"/>
      <c r="H60" s="116"/>
      <c r="I60" s="147"/>
      <c r="J60" s="114"/>
      <c r="K60" s="238"/>
      <c r="L60" s="112"/>
      <c r="M60" s="116"/>
      <c r="N60" s="239"/>
      <c r="O60" s="239"/>
      <c r="P60" s="114"/>
      <c r="Q60" s="238"/>
      <c r="R60" s="116"/>
      <c r="S60" s="240"/>
      <c r="T60" s="240"/>
    </row>
    <row r="61" spans="1:20" x14ac:dyDescent="0.25">
      <c r="A61" s="237"/>
      <c r="B61" s="248"/>
      <c r="C61" s="249"/>
      <c r="D61" s="250"/>
      <c r="E61" s="250"/>
      <c r="F61" s="238"/>
      <c r="G61" s="112"/>
      <c r="H61" s="116"/>
      <c r="I61" s="147"/>
      <c r="J61" s="114"/>
      <c r="K61" s="238"/>
      <c r="L61" s="112"/>
      <c r="M61" s="116"/>
      <c r="N61" s="239"/>
      <c r="O61" s="239"/>
      <c r="P61" s="114"/>
      <c r="Q61" s="238"/>
      <c r="R61" s="116"/>
      <c r="S61" s="240"/>
      <c r="T61" s="240"/>
    </row>
    <row r="62" spans="1:20" x14ac:dyDescent="0.25">
      <c r="A62" s="237"/>
      <c r="B62" s="248"/>
      <c r="C62" s="249"/>
      <c r="D62" s="250"/>
      <c r="E62" s="250"/>
      <c r="F62" s="238"/>
      <c r="G62" s="112"/>
      <c r="H62" s="116"/>
      <c r="I62" s="147"/>
      <c r="J62" s="114"/>
      <c r="K62" s="238"/>
      <c r="L62" s="112"/>
      <c r="M62" s="116"/>
      <c r="N62" s="239"/>
      <c r="O62" s="239"/>
      <c r="P62" s="114"/>
      <c r="Q62" s="238"/>
      <c r="R62" s="116"/>
      <c r="S62" s="240"/>
      <c r="T62" s="240"/>
    </row>
    <row r="63" spans="1:20" x14ac:dyDescent="0.25">
      <c r="A63" s="237"/>
      <c r="B63" s="248"/>
      <c r="C63" s="249"/>
      <c r="D63" s="250"/>
      <c r="E63" s="250"/>
      <c r="F63" s="238"/>
      <c r="G63" s="112"/>
      <c r="H63" s="116"/>
      <c r="I63" s="147"/>
      <c r="J63" s="114"/>
      <c r="K63" s="238"/>
      <c r="L63" s="112"/>
      <c r="M63" s="116"/>
      <c r="N63" s="239"/>
      <c r="O63" s="239"/>
      <c r="P63" s="114"/>
      <c r="Q63" s="238"/>
      <c r="R63" s="116"/>
      <c r="S63" s="240"/>
      <c r="T63" s="240"/>
    </row>
    <row r="64" spans="1:20" x14ac:dyDescent="0.25">
      <c r="A64" s="237"/>
      <c r="B64" s="248"/>
      <c r="C64" s="249"/>
      <c r="D64" s="250"/>
      <c r="E64" s="250"/>
      <c r="F64" s="238"/>
      <c r="G64" s="112"/>
      <c r="H64" s="116"/>
      <c r="I64" s="147"/>
      <c r="J64" s="114"/>
      <c r="K64" s="238"/>
      <c r="L64" s="112"/>
      <c r="M64" s="116"/>
      <c r="N64" s="239"/>
      <c r="O64" s="239"/>
      <c r="P64" s="114"/>
      <c r="Q64" s="238"/>
      <c r="R64" s="116"/>
      <c r="S64" s="240"/>
      <c r="T64" s="240"/>
    </row>
    <row r="65" spans="1:20" x14ac:dyDescent="0.25">
      <c r="A65" s="237"/>
      <c r="B65" s="248"/>
      <c r="C65" s="249"/>
      <c r="D65" s="250"/>
      <c r="E65" s="250"/>
      <c r="F65" s="238"/>
      <c r="G65" s="112"/>
      <c r="H65" s="116"/>
      <c r="I65" s="147"/>
      <c r="J65" s="114"/>
      <c r="K65" s="238"/>
      <c r="L65" s="112"/>
      <c r="M65" s="116"/>
      <c r="N65" s="239"/>
      <c r="O65" s="239"/>
      <c r="P65" s="114"/>
      <c r="Q65" s="238"/>
      <c r="R65" s="116"/>
      <c r="S65" s="240"/>
      <c r="T65" s="240"/>
    </row>
    <row r="66" spans="1:20" x14ac:dyDescent="0.25">
      <c r="A66" s="237"/>
      <c r="B66" s="248"/>
      <c r="C66" s="249"/>
      <c r="D66" s="250"/>
      <c r="E66" s="250"/>
      <c r="F66" s="238"/>
      <c r="G66" s="112"/>
      <c r="H66" s="116"/>
      <c r="I66" s="147"/>
      <c r="J66" s="114"/>
      <c r="K66" s="238"/>
      <c r="L66" s="112"/>
      <c r="M66" s="116"/>
      <c r="N66" s="239"/>
      <c r="O66" s="239"/>
      <c r="P66" s="114"/>
      <c r="Q66" s="238"/>
      <c r="R66" s="116"/>
      <c r="S66" s="240"/>
      <c r="T66" s="240"/>
    </row>
    <row r="67" spans="1:20" x14ac:dyDescent="0.25">
      <c r="A67" s="237"/>
      <c r="B67" s="248"/>
      <c r="C67" s="249"/>
      <c r="D67" s="250"/>
      <c r="E67" s="250"/>
      <c r="F67" s="238"/>
      <c r="G67" s="112"/>
      <c r="H67" s="116"/>
      <c r="I67" s="147"/>
      <c r="J67" s="114"/>
      <c r="K67" s="238"/>
      <c r="L67" s="112"/>
      <c r="M67" s="116"/>
      <c r="N67" s="239"/>
      <c r="O67" s="239"/>
      <c r="P67" s="114"/>
      <c r="Q67" s="238"/>
      <c r="R67" s="116"/>
      <c r="S67" s="240"/>
      <c r="T67" s="240"/>
    </row>
    <row r="68" spans="1:20" x14ac:dyDescent="0.25">
      <c r="A68" s="237"/>
      <c r="B68" s="248"/>
      <c r="C68" s="249"/>
      <c r="D68" s="250"/>
      <c r="E68" s="250"/>
      <c r="F68" s="238"/>
      <c r="G68" s="112"/>
      <c r="H68" s="116"/>
      <c r="I68" s="147"/>
      <c r="J68" s="114"/>
      <c r="K68" s="238"/>
      <c r="L68" s="112"/>
      <c r="M68" s="116"/>
      <c r="N68" s="239"/>
      <c r="O68" s="239"/>
      <c r="P68" s="114"/>
      <c r="Q68" s="238"/>
      <c r="R68" s="116"/>
      <c r="S68" s="240"/>
      <c r="T68" s="240"/>
    </row>
    <row r="69" spans="1:20" x14ac:dyDescent="0.25">
      <c r="A69" s="237"/>
      <c r="B69" s="248"/>
      <c r="C69" s="249"/>
      <c r="D69" s="250"/>
      <c r="E69" s="250"/>
      <c r="F69" s="238"/>
      <c r="G69" s="112"/>
      <c r="H69" s="116"/>
      <c r="I69" s="147"/>
      <c r="J69" s="114"/>
      <c r="K69" s="238"/>
      <c r="L69" s="112"/>
      <c r="M69" s="116"/>
      <c r="N69" s="239"/>
      <c r="O69" s="239"/>
      <c r="P69" s="114"/>
      <c r="Q69" s="238"/>
      <c r="R69" s="116"/>
      <c r="S69" s="240"/>
      <c r="T69" s="240"/>
    </row>
    <row r="70" spans="1:20" x14ac:dyDescent="0.25">
      <c r="A70" s="237"/>
      <c r="B70" s="248"/>
      <c r="C70" s="249"/>
      <c r="D70" s="250"/>
      <c r="E70" s="250"/>
      <c r="F70" s="238"/>
      <c r="G70" s="112"/>
      <c r="H70" s="116"/>
      <c r="I70" s="147"/>
      <c r="J70" s="114"/>
      <c r="K70" s="238"/>
      <c r="L70" s="112"/>
      <c r="M70" s="116"/>
      <c r="N70" s="239"/>
      <c r="O70" s="239"/>
      <c r="P70" s="114"/>
      <c r="Q70" s="238"/>
      <c r="R70" s="116"/>
      <c r="S70" s="240"/>
      <c r="T70" s="240"/>
    </row>
    <row r="71" spans="1:20" x14ac:dyDescent="0.25">
      <c r="A71" s="237"/>
      <c r="B71" s="248"/>
      <c r="C71" s="249"/>
      <c r="D71" s="250"/>
      <c r="E71" s="250"/>
      <c r="F71" s="238"/>
      <c r="G71" s="112"/>
      <c r="H71" s="116"/>
      <c r="I71" s="147"/>
      <c r="J71" s="114"/>
      <c r="K71" s="238"/>
      <c r="L71" s="112"/>
      <c r="M71" s="116"/>
      <c r="N71" s="239"/>
      <c r="O71" s="239"/>
      <c r="P71" s="114"/>
      <c r="Q71" s="238"/>
      <c r="R71" s="116"/>
      <c r="S71" s="240"/>
      <c r="T71" s="240"/>
    </row>
    <row r="72" spans="1:20" x14ac:dyDescent="0.25">
      <c r="A72" s="147"/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 t="s">
        <v>5</v>
      </c>
      <c r="S72" s="241">
        <f>SUM(S44:S70)</f>
        <v>0</v>
      </c>
      <c r="T72" s="241" t="e">
        <f>SUM(T44:T70)</f>
        <v>#DIV/0!</v>
      </c>
    </row>
    <row r="74" spans="1:20" x14ac:dyDescent="0.25">
      <c r="F74" s="16"/>
    </row>
    <row r="75" spans="1:20" x14ac:dyDescent="0.25">
      <c r="F75" s="242" t="s">
        <v>25</v>
      </c>
    </row>
  </sheetData>
  <mergeCells count="17">
    <mergeCell ref="P41:R41"/>
    <mergeCell ref="A41:A42"/>
    <mergeCell ref="B41:B42"/>
    <mergeCell ref="C41:C42"/>
    <mergeCell ref="D41:H41"/>
    <mergeCell ref="J41:M41"/>
    <mergeCell ref="N41:O41"/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</mergeCells>
  <dataValidations disablePrompts="1" count="1">
    <dataValidation type="list" allowBlank="1" showInputMessage="1" showErrorMessage="1" sqref="B2">
      <formula1>"1,2,3,4,5,6,7,8,9,10,11,12,13,14,15,16,17,18,19,20,21,22,23,24,25,26,27,28,29,30,31"</formula1>
    </dataValidation>
  </dataValidations>
  <hyperlinks>
    <hyperlink ref="F1" location="Report!A1" display="Exit"/>
    <hyperlink ref="F75" location="Report!A1" display="Exit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C9" sqref="C9"/>
    </sheetView>
  </sheetViews>
  <sheetFormatPr defaultRowHeight="15" x14ac:dyDescent="0.2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2"/>
    <col min="9" max="10" width="11" bestFit="1" customWidth="1"/>
  </cols>
  <sheetData>
    <row r="1" spans="1:11" ht="15.75" customHeight="1" x14ac:dyDescent="0.3">
      <c r="A1" s="196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47"/>
      <c r="I1" s="12"/>
      <c r="J1" s="12"/>
      <c r="K1" s="14"/>
    </row>
    <row r="2" spans="1:11" ht="3.75" customHeight="1" x14ac:dyDescent="0.25">
      <c r="A2" s="15"/>
      <c r="B2" s="16"/>
      <c r="C2" s="16"/>
      <c r="D2" s="16"/>
      <c r="E2" s="16"/>
      <c r="F2" s="16"/>
      <c r="G2" s="16"/>
      <c r="H2" s="48"/>
      <c r="I2" s="16"/>
      <c r="J2" s="16"/>
      <c r="K2" s="17"/>
    </row>
    <row r="3" spans="1:11" s="38" customFormat="1" ht="20.25" customHeight="1" x14ac:dyDescent="0.2">
      <c r="A3" s="197" t="str">
        <f>Report!A3</f>
        <v>Daily Sales Report</v>
      </c>
      <c r="B3" s="198"/>
      <c r="C3" s="199" t="s">
        <v>6</v>
      </c>
      <c r="D3" s="200">
        <v>41455</v>
      </c>
      <c r="E3" s="198"/>
      <c r="F3" s="198"/>
      <c r="G3" s="198"/>
      <c r="H3" s="201"/>
      <c r="I3" s="198"/>
      <c r="J3" s="198"/>
      <c r="K3" s="202"/>
    </row>
    <row r="4" spans="1:11" s="38" customFormat="1" ht="5.25" customHeight="1" x14ac:dyDescent="0.2">
      <c r="A4" s="197"/>
      <c r="B4" s="203"/>
      <c r="C4" s="198"/>
      <c r="D4" s="198"/>
      <c r="E4" s="198"/>
      <c r="F4" s="198"/>
      <c r="G4" s="198"/>
      <c r="H4" s="201"/>
      <c r="I4" s="198"/>
      <c r="J4" s="198"/>
      <c r="K4" s="202"/>
    </row>
    <row r="5" spans="1:11" s="38" customFormat="1" ht="12.75" x14ac:dyDescent="0.2">
      <c r="A5" s="197" t="s">
        <v>2</v>
      </c>
      <c r="B5" s="204">
        <v>41426</v>
      </c>
      <c r="C5" s="199" t="s">
        <v>7</v>
      </c>
      <c r="D5" s="198"/>
      <c r="E5" s="198"/>
      <c r="F5" s="198">
        <v>30</v>
      </c>
      <c r="G5" s="198"/>
      <c r="H5" s="201"/>
      <c r="I5" s="198"/>
      <c r="J5" s="198"/>
      <c r="K5" s="202"/>
    </row>
    <row r="6" spans="1:11" s="38" customFormat="1" ht="12.75" x14ac:dyDescent="0.2">
      <c r="A6" s="205"/>
      <c r="B6" s="198"/>
      <c r="C6" s="198"/>
      <c r="D6" s="198"/>
      <c r="E6" s="198"/>
      <c r="F6" s="198"/>
      <c r="G6" s="198"/>
      <c r="H6" s="201"/>
      <c r="I6" s="198"/>
      <c r="J6" s="198"/>
      <c r="K6" s="202"/>
    </row>
    <row r="7" spans="1:11" s="38" customFormat="1" ht="21" customHeight="1" thickBot="1" x14ac:dyDescent="0.25">
      <c r="A7" s="46" t="s">
        <v>8</v>
      </c>
      <c r="B7" s="36" t="s">
        <v>9</v>
      </c>
      <c r="C7" s="36" t="s">
        <v>10</v>
      </c>
      <c r="D7" s="36" t="s">
        <v>11</v>
      </c>
      <c r="E7" s="36"/>
      <c r="F7" s="36" t="s">
        <v>12</v>
      </c>
      <c r="G7" s="36" t="s">
        <v>13</v>
      </c>
      <c r="H7" s="49"/>
      <c r="I7" s="36" t="s">
        <v>12</v>
      </c>
      <c r="J7" s="36" t="s">
        <v>13</v>
      </c>
      <c r="K7" s="37"/>
    </row>
    <row r="8" spans="1:11" s="38" customFormat="1" ht="15" customHeight="1" thickTop="1" x14ac:dyDescent="0.2">
      <c r="A8" s="40"/>
      <c r="B8" s="193"/>
      <c r="C8" s="193"/>
      <c r="D8" s="193"/>
      <c r="E8" s="193"/>
      <c r="F8" s="259" t="s">
        <v>14</v>
      </c>
      <c r="G8" s="260"/>
      <c r="H8" s="191"/>
      <c r="I8" s="261" t="s">
        <v>15</v>
      </c>
      <c r="J8" s="262"/>
      <c r="K8" s="39"/>
    </row>
    <row r="9" spans="1:11" s="38" customFormat="1" ht="16.5" customHeight="1" x14ac:dyDescent="0.2">
      <c r="A9" s="40"/>
      <c r="B9" s="194"/>
      <c r="C9" s="194"/>
      <c r="D9" s="194"/>
      <c r="E9" s="194"/>
      <c r="F9" s="194"/>
      <c r="G9" s="194"/>
      <c r="H9" s="192" t="s">
        <v>16</v>
      </c>
      <c r="I9" s="42"/>
      <c r="J9" s="42"/>
      <c r="K9" s="44"/>
    </row>
    <row r="10" spans="1:11" s="38" customFormat="1" ht="16.5" customHeight="1" x14ac:dyDescent="0.2">
      <c r="A10" s="40"/>
      <c r="B10" s="194"/>
      <c r="C10" s="194"/>
      <c r="D10" s="194"/>
      <c r="E10" s="194"/>
      <c r="F10" s="194"/>
      <c r="G10" s="194"/>
      <c r="H10" s="192" t="s">
        <v>17</v>
      </c>
      <c r="I10" s="42"/>
      <c r="J10" s="42"/>
      <c r="K10" s="44"/>
    </row>
    <row r="11" spans="1:11" s="38" customFormat="1" ht="16.5" customHeight="1" x14ac:dyDescent="0.2">
      <c r="A11" s="40"/>
      <c r="B11" s="194"/>
      <c r="C11" s="194"/>
      <c r="D11" s="194"/>
      <c r="E11" s="194"/>
      <c r="F11" s="194"/>
      <c r="G11" s="194"/>
      <c r="H11" s="192" t="s">
        <v>18</v>
      </c>
      <c r="I11" s="42"/>
      <c r="J11" s="42"/>
      <c r="K11" s="44"/>
    </row>
    <row r="12" spans="1:11" s="38" customFormat="1" ht="16.5" customHeight="1" x14ac:dyDescent="0.2">
      <c r="A12" s="40"/>
      <c r="B12" s="194"/>
      <c r="C12" s="194"/>
      <c r="D12" s="194"/>
      <c r="E12" s="194"/>
      <c r="F12" s="194"/>
      <c r="G12" s="194"/>
      <c r="H12" s="192" t="s">
        <v>19</v>
      </c>
      <c r="I12" s="42"/>
      <c r="J12" s="42"/>
      <c r="K12" s="44"/>
    </row>
    <row r="13" spans="1:11" s="38" customFormat="1" ht="16.5" customHeight="1" x14ac:dyDescent="0.2">
      <c r="A13" s="40"/>
      <c r="B13" s="194"/>
      <c r="C13" s="194"/>
      <c r="D13" s="194"/>
      <c r="E13" s="194"/>
      <c r="F13" s="194"/>
      <c r="G13" s="194"/>
      <c r="H13" s="192" t="s">
        <v>20</v>
      </c>
      <c r="I13" s="42"/>
      <c r="J13" s="42"/>
      <c r="K13" s="44"/>
    </row>
    <row r="14" spans="1:11" s="38" customFormat="1" ht="16.5" customHeight="1" x14ac:dyDescent="0.2">
      <c r="A14" s="40"/>
      <c r="B14" s="194"/>
      <c r="C14" s="194"/>
      <c r="D14" s="194"/>
      <c r="E14" s="194"/>
      <c r="F14" s="194"/>
      <c r="G14" s="194"/>
      <c r="H14" s="192" t="s">
        <v>21</v>
      </c>
      <c r="I14" s="42"/>
      <c r="J14" s="42"/>
      <c r="K14" s="44"/>
    </row>
    <row r="15" spans="1:11" s="38" customFormat="1" ht="16.5" customHeight="1" x14ac:dyDescent="0.2">
      <c r="A15" s="40"/>
      <c r="B15" s="194"/>
      <c r="C15" s="194"/>
      <c r="D15" s="194"/>
      <c r="E15" s="194"/>
      <c r="F15" s="194"/>
      <c r="G15" s="194"/>
      <c r="H15" s="192"/>
      <c r="I15" s="42"/>
      <c r="J15" s="42"/>
      <c r="K15" s="44"/>
    </row>
    <row r="16" spans="1:11" s="38" customFormat="1" ht="16.5" customHeight="1" x14ac:dyDescent="0.2">
      <c r="A16" s="40"/>
      <c r="B16" s="194"/>
      <c r="C16" s="194"/>
      <c r="D16" s="194"/>
      <c r="E16" s="194"/>
      <c r="F16" s="194"/>
      <c r="G16" s="194"/>
      <c r="H16" s="192" t="s">
        <v>16</v>
      </c>
      <c r="I16" s="42"/>
      <c r="J16" s="42"/>
      <c r="K16" s="44"/>
    </row>
    <row r="17" spans="1:11" s="38" customFormat="1" ht="16.5" customHeight="1" x14ac:dyDescent="0.2">
      <c r="A17" s="40"/>
      <c r="B17" s="194"/>
      <c r="C17" s="194"/>
      <c r="D17" s="194"/>
      <c r="E17" s="194"/>
      <c r="F17" s="194"/>
      <c r="G17" s="194"/>
      <c r="H17" s="192" t="s">
        <v>17</v>
      </c>
      <c r="I17" s="42"/>
      <c r="J17" s="42"/>
      <c r="K17" s="44"/>
    </row>
    <row r="18" spans="1:11" s="38" customFormat="1" ht="16.5" customHeight="1" x14ac:dyDescent="0.2">
      <c r="A18" s="40" t="s">
        <v>22</v>
      </c>
      <c r="B18" s="194"/>
      <c r="C18" s="194"/>
      <c r="D18" s="194"/>
      <c r="E18" s="194"/>
      <c r="F18" s="194"/>
      <c r="G18" s="194"/>
      <c r="H18" s="192" t="s">
        <v>18</v>
      </c>
      <c r="I18" s="42"/>
      <c r="J18" s="42"/>
      <c r="K18" s="44"/>
    </row>
    <row r="19" spans="1:11" s="38" customFormat="1" ht="16.5" customHeight="1" x14ac:dyDescent="0.2">
      <c r="A19" s="40" t="s">
        <v>22</v>
      </c>
      <c r="B19" s="194"/>
      <c r="C19" s="194"/>
      <c r="D19" s="194"/>
      <c r="E19" s="194"/>
      <c r="F19" s="194"/>
      <c r="G19" s="194"/>
      <c r="H19" s="192" t="s">
        <v>23</v>
      </c>
      <c r="I19" s="42"/>
      <c r="J19" s="42"/>
      <c r="K19" s="44"/>
    </row>
    <row r="20" spans="1:11" s="38" customFormat="1" ht="16.5" customHeight="1" x14ac:dyDescent="0.2">
      <c r="A20" s="40" t="s">
        <v>22</v>
      </c>
      <c r="B20" s="194"/>
      <c r="C20" s="194"/>
      <c r="D20" s="194"/>
      <c r="E20" s="194"/>
      <c r="F20" s="194"/>
      <c r="G20" s="194"/>
      <c r="H20" s="192" t="s">
        <v>19</v>
      </c>
      <c r="I20" s="42"/>
      <c r="J20" s="42"/>
      <c r="K20" s="44"/>
    </row>
    <row r="21" spans="1:11" s="38" customFormat="1" ht="16.5" customHeight="1" x14ac:dyDescent="0.2">
      <c r="A21" s="40" t="s">
        <v>22</v>
      </c>
      <c r="B21" s="194"/>
      <c r="C21" s="194"/>
      <c r="D21" s="194"/>
      <c r="E21" s="194"/>
      <c r="F21" s="194"/>
      <c r="G21" s="194"/>
      <c r="H21" s="192" t="s">
        <v>20</v>
      </c>
      <c r="I21" s="42"/>
      <c r="J21" s="42"/>
      <c r="K21" s="44"/>
    </row>
    <row r="22" spans="1:11" s="38" customFormat="1" ht="16.5" customHeight="1" x14ac:dyDescent="0.2">
      <c r="A22" s="40" t="s">
        <v>22</v>
      </c>
      <c r="B22" s="194"/>
      <c r="C22" s="194"/>
      <c r="D22" s="194"/>
      <c r="E22" s="194"/>
      <c r="F22" s="194"/>
      <c r="G22" s="194"/>
      <c r="H22" s="192" t="s">
        <v>21</v>
      </c>
      <c r="I22" s="42"/>
      <c r="J22" s="42"/>
      <c r="K22" s="44"/>
    </row>
    <row r="23" spans="1:11" s="38" customFormat="1" ht="16.5" customHeight="1" x14ac:dyDescent="0.2">
      <c r="A23" s="40" t="s">
        <v>22</v>
      </c>
      <c r="B23" s="194"/>
      <c r="C23" s="194"/>
      <c r="D23" s="194"/>
      <c r="E23" s="194"/>
      <c r="F23" s="194"/>
      <c r="G23" s="194"/>
      <c r="H23" s="192"/>
      <c r="I23" s="42"/>
      <c r="J23" s="42"/>
      <c r="K23" s="44"/>
    </row>
    <row r="24" spans="1:11" s="38" customFormat="1" ht="16.5" customHeight="1" thickBot="1" x14ac:dyDescent="0.25">
      <c r="A24" s="41" t="s">
        <v>24</v>
      </c>
      <c r="B24" s="195">
        <f>SUM(B9:B23)</f>
        <v>0</v>
      </c>
      <c r="C24" s="195">
        <f>SUM(C9:C23)</f>
        <v>0</v>
      </c>
      <c r="D24" s="195">
        <f>SUM(D9:D23)</f>
        <v>0</v>
      </c>
      <c r="E24" s="206" t="s">
        <v>5</v>
      </c>
      <c r="F24" s="195">
        <f>SUM(F9:F23)</f>
        <v>0</v>
      </c>
      <c r="G24" s="195">
        <f>SUM(G9:G23)</f>
        <v>0</v>
      </c>
      <c r="H24" s="50"/>
      <c r="I24" s="43">
        <f>SUM(I9:I23)</f>
        <v>0</v>
      </c>
      <c r="J24" s="43">
        <f>SUM(J9:J23)</f>
        <v>0</v>
      </c>
      <c r="K24" s="45"/>
    </row>
    <row r="25" spans="1:11" ht="15.75" thickTop="1" x14ac:dyDescent="0.25">
      <c r="A25" s="15"/>
      <c r="B25" s="16"/>
      <c r="C25" s="16"/>
      <c r="D25" s="16"/>
      <c r="E25" s="16"/>
      <c r="F25" s="16"/>
      <c r="G25" s="16"/>
      <c r="H25" s="48"/>
      <c r="I25" s="16"/>
      <c r="J25" s="16"/>
      <c r="K25" s="17"/>
    </row>
    <row r="26" spans="1:11" ht="15.75" thickBot="1" x14ac:dyDescent="0.3">
      <c r="A26" s="18"/>
      <c r="B26" s="19"/>
      <c r="C26" s="19"/>
      <c r="D26" s="19"/>
      <c r="E26" s="19"/>
      <c r="F26" s="19"/>
      <c r="G26" s="19"/>
      <c r="H26" s="51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D61"/>
  <sheetViews>
    <sheetView tabSelected="1" topLeftCell="B18" workbookViewId="0">
      <selection activeCell="J38" sqref="J38"/>
    </sheetView>
  </sheetViews>
  <sheetFormatPr defaultRowHeight="15" x14ac:dyDescent="0.25"/>
  <cols>
    <col min="1" max="1" width="30" customWidth="1"/>
  </cols>
  <sheetData>
    <row r="4" spans="1:30" ht="15.75" thickBot="1" x14ac:dyDescent="0.3">
      <c r="A4" s="53" t="s">
        <v>30</v>
      </c>
      <c r="B4" s="54"/>
      <c r="C4" s="55">
        <v>0</v>
      </c>
      <c r="D4" s="54"/>
      <c r="E4" s="54"/>
      <c r="F4" s="54"/>
      <c r="G4" s="54"/>
      <c r="H4" s="54"/>
      <c r="I4" s="54"/>
      <c r="J4" s="54"/>
      <c r="K4" s="54"/>
      <c r="V4" s="56"/>
      <c r="W4" s="56"/>
      <c r="Y4" s="57"/>
      <c r="Z4" s="56"/>
      <c r="AA4" s="56"/>
      <c r="AC4" s="57"/>
    </row>
    <row r="5" spans="1:30" ht="15.75" thickBot="1" x14ac:dyDescent="0.3">
      <c r="A5" s="263" t="s">
        <v>73</v>
      </c>
      <c r="B5" s="266" t="s">
        <v>31</v>
      </c>
      <c r="C5" s="266"/>
      <c r="D5" s="266"/>
      <c r="E5" s="266"/>
      <c r="F5" s="266"/>
      <c r="G5" s="266"/>
      <c r="H5" s="266"/>
      <c r="I5" s="266"/>
      <c r="J5" s="266"/>
      <c r="K5" s="58"/>
      <c r="L5" s="267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69" t="s">
        <v>72</v>
      </c>
      <c r="W5" s="269"/>
      <c r="X5" s="269"/>
      <c r="Y5" s="269"/>
      <c r="Z5" s="269"/>
      <c r="AA5" s="269"/>
      <c r="AB5" s="269"/>
      <c r="AC5" s="270"/>
    </row>
    <row r="6" spans="1:30" x14ac:dyDescent="0.25">
      <c r="A6" s="264"/>
      <c r="B6" s="271" t="s">
        <v>34</v>
      </c>
      <c r="C6" s="272"/>
      <c r="D6" s="272"/>
      <c r="E6" s="272"/>
      <c r="F6" s="59"/>
      <c r="G6" s="273" t="s">
        <v>35</v>
      </c>
      <c r="H6" s="273"/>
      <c r="I6" s="273"/>
      <c r="J6" s="273"/>
      <c r="K6" s="60"/>
      <c r="L6" s="274" t="s">
        <v>34</v>
      </c>
      <c r="M6" s="274"/>
      <c r="N6" s="274"/>
      <c r="O6" s="274"/>
      <c r="P6" s="61"/>
      <c r="Q6" s="275" t="s">
        <v>36</v>
      </c>
      <c r="R6" s="274"/>
      <c r="S6" s="274"/>
      <c r="T6" s="276"/>
      <c r="U6" s="59"/>
      <c r="V6" s="277" t="s">
        <v>34</v>
      </c>
      <c r="W6" s="277"/>
      <c r="X6" s="277"/>
      <c r="Y6" s="278"/>
      <c r="Z6" s="277" t="s">
        <v>36</v>
      </c>
      <c r="AA6" s="277"/>
      <c r="AB6" s="277"/>
      <c r="AC6" s="278"/>
    </row>
    <row r="7" spans="1:30" ht="34.5" x14ac:dyDescent="0.25">
      <c r="A7" s="264"/>
      <c r="B7" s="62" t="s">
        <v>37</v>
      </c>
      <c r="C7" s="63" t="s">
        <v>39</v>
      </c>
      <c r="D7" s="64" t="s">
        <v>38</v>
      </c>
      <c r="E7" s="65" t="s">
        <v>40</v>
      </c>
      <c r="F7" s="66" t="s">
        <v>74</v>
      </c>
      <c r="G7" s="67" t="s">
        <v>41</v>
      </c>
      <c r="H7" s="63" t="s">
        <v>75</v>
      </c>
      <c r="I7" s="64" t="s">
        <v>76</v>
      </c>
      <c r="J7" s="65" t="s">
        <v>42</v>
      </c>
      <c r="K7" s="66" t="s">
        <v>74</v>
      </c>
      <c r="L7" s="68" t="s">
        <v>45</v>
      </c>
      <c r="M7" s="69" t="s">
        <v>77</v>
      </c>
      <c r="N7" s="70" t="s">
        <v>44</v>
      </c>
      <c r="O7" s="71" t="s">
        <v>47</v>
      </c>
      <c r="P7" s="66" t="s">
        <v>74</v>
      </c>
      <c r="Q7" s="68" t="s">
        <v>43</v>
      </c>
      <c r="R7" s="69" t="s">
        <v>78</v>
      </c>
      <c r="S7" s="70" t="s">
        <v>79</v>
      </c>
      <c r="T7" s="71" t="s">
        <v>47</v>
      </c>
      <c r="U7" s="66" t="s">
        <v>74</v>
      </c>
      <c r="V7" s="72" t="s">
        <v>50</v>
      </c>
      <c r="W7" s="73" t="s">
        <v>51</v>
      </c>
      <c r="X7" s="74" t="s">
        <v>49</v>
      </c>
      <c r="Y7" s="75" t="s">
        <v>52</v>
      </c>
      <c r="Z7" s="72" t="s">
        <v>53</v>
      </c>
      <c r="AA7" s="73" t="s">
        <v>80</v>
      </c>
      <c r="AB7" s="74" t="s">
        <v>81</v>
      </c>
      <c r="AC7" s="75" t="s">
        <v>56</v>
      </c>
    </row>
    <row r="8" spans="1:30" ht="15.75" thickBot="1" x14ac:dyDescent="0.3">
      <c r="A8" s="265"/>
      <c r="B8" s="76" t="s">
        <v>57</v>
      </c>
      <c r="C8" s="77" t="s">
        <v>57</v>
      </c>
      <c r="D8" s="78"/>
      <c r="E8" s="79" t="s">
        <v>57</v>
      </c>
      <c r="F8" s="80" t="s">
        <v>31</v>
      </c>
      <c r="G8" s="81" t="s">
        <v>57</v>
      </c>
      <c r="H8" s="77" t="s">
        <v>57</v>
      </c>
      <c r="I8" s="78"/>
      <c r="J8" s="79" t="s">
        <v>57</v>
      </c>
      <c r="K8" s="80" t="s">
        <v>31</v>
      </c>
      <c r="L8" s="82" t="s">
        <v>57</v>
      </c>
      <c r="M8" s="83" t="s">
        <v>57</v>
      </c>
      <c r="N8" s="84"/>
      <c r="O8" s="85" t="s">
        <v>57</v>
      </c>
      <c r="P8" s="80" t="s">
        <v>32</v>
      </c>
      <c r="Q8" s="86" t="s">
        <v>57</v>
      </c>
      <c r="R8" s="83" t="s">
        <v>57</v>
      </c>
      <c r="S8" s="87"/>
      <c r="T8" s="85" t="s">
        <v>57</v>
      </c>
      <c r="U8" s="80" t="s">
        <v>32</v>
      </c>
      <c r="V8" s="88" t="s">
        <v>57</v>
      </c>
      <c r="W8" s="89" t="s">
        <v>57</v>
      </c>
      <c r="X8" s="90"/>
      <c r="Y8" s="91" t="s">
        <v>57</v>
      </c>
      <c r="Z8" s="88" t="s">
        <v>57</v>
      </c>
      <c r="AA8" s="89" t="s">
        <v>57</v>
      </c>
      <c r="AB8" s="90"/>
      <c r="AC8" s="91" t="s">
        <v>57</v>
      </c>
    </row>
    <row r="9" spans="1:30" ht="3.75" customHeight="1" x14ac:dyDescent="0.25"/>
    <row r="10" spans="1:30" ht="20.25" customHeight="1" x14ac:dyDescent="0.25">
      <c r="A10" s="212"/>
      <c r="B10" s="213"/>
      <c r="C10" s="213"/>
      <c r="D10" s="214"/>
      <c r="E10" s="213"/>
      <c r="F10" s="215"/>
      <c r="G10" s="213"/>
      <c r="H10" s="213"/>
      <c r="I10" s="214"/>
      <c r="J10" s="213"/>
      <c r="K10" s="216"/>
      <c r="L10" s="213"/>
      <c r="M10" s="213"/>
      <c r="N10" s="214"/>
      <c r="O10" s="213"/>
      <c r="P10" s="215"/>
      <c r="Q10" s="213"/>
      <c r="R10" s="213"/>
      <c r="S10" s="214"/>
      <c r="T10" s="213"/>
      <c r="U10" s="215"/>
      <c r="V10" s="213"/>
      <c r="W10" s="213"/>
      <c r="X10" s="214"/>
      <c r="Y10" s="213"/>
      <c r="Z10" s="213"/>
      <c r="AA10" s="213"/>
      <c r="AB10" s="214"/>
      <c r="AC10" s="213"/>
      <c r="AD10" s="212"/>
    </row>
    <row r="11" spans="1:30" ht="20.25" customHeight="1" x14ac:dyDescent="0.25">
      <c r="A11" s="212"/>
      <c r="B11" s="213"/>
      <c r="C11" s="213"/>
      <c r="D11" s="214"/>
      <c r="E11" s="213"/>
      <c r="F11" s="215"/>
      <c r="G11" s="213"/>
      <c r="H11" s="213"/>
      <c r="I11" s="214"/>
      <c r="J11" s="213"/>
      <c r="K11" s="216"/>
      <c r="L11" s="213"/>
      <c r="M11" s="213"/>
      <c r="N11" s="214"/>
      <c r="O11" s="213"/>
      <c r="P11" s="215"/>
      <c r="Q11" s="213"/>
      <c r="R11" s="213"/>
      <c r="S11" s="214"/>
      <c r="T11" s="213"/>
      <c r="U11" s="215"/>
      <c r="V11" s="213"/>
      <c r="W11" s="213"/>
      <c r="X11" s="214"/>
      <c r="Y11" s="213"/>
      <c r="Z11" s="213"/>
      <c r="AA11" s="213"/>
      <c r="AB11" s="214"/>
      <c r="AC11" s="213"/>
      <c r="AD11" s="212"/>
    </row>
    <row r="12" spans="1:30" ht="20.25" customHeight="1" x14ac:dyDescent="0.25">
      <c r="A12" s="212"/>
      <c r="B12" s="213"/>
      <c r="C12" s="213"/>
      <c r="D12" s="214"/>
      <c r="E12" s="213"/>
      <c r="F12" s="215"/>
      <c r="G12" s="213"/>
      <c r="H12" s="213"/>
      <c r="I12" s="214"/>
      <c r="J12" s="213"/>
      <c r="K12" s="216"/>
      <c r="L12" s="213"/>
      <c r="M12" s="213"/>
      <c r="N12" s="214"/>
      <c r="O12" s="213"/>
      <c r="P12" s="215"/>
      <c r="Q12" s="213"/>
      <c r="R12" s="213"/>
      <c r="S12" s="214"/>
      <c r="T12" s="213"/>
      <c r="U12" s="215"/>
      <c r="V12" s="213"/>
      <c r="W12" s="213"/>
      <c r="X12" s="214"/>
      <c r="Y12" s="213"/>
      <c r="Z12" s="213"/>
      <c r="AA12" s="213"/>
      <c r="AB12" s="214"/>
      <c r="AC12" s="213"/>
      <c r="AD12" s="212"/>
    </row>
    <row r="13" spans="1:30" ht="20.25" customHeight="1" x14ac:dyDescent="0.25">
      <c r="A13" s="212"/>
      <c r="B13" s="213"/>
      <c r="C13" s="213"/>
      <c r="D13" s="214"/>
      <c r="E13" s="213"/>
      <c r="F13" s="215"/>
      <c r="G13" s="213"/>
      <c r="H13" s="213"/>
      <c r="I13" s="214"/>
      <c r="J13" s="213"/>
      <c r="K13" s="216"/>
      <c r="L13" s="213"/>
      <c r="M13" s="213"/>
      <c r="N13" s="214"/>
      <c r="O13" s="213"/>
      <c r="P13" s="215"/>
      <c r="Q13" s="213"/>
      <c r="R13" s="213"/>
      <c r="S13" s="214"/>
      <c r="T13" s="213"/>
      <c r="U13" s="215"/>
      <c r="V13" s="213"/>
      <c r="W13" s="213"/>
      <c r="X13" s="214"/>
      <c r="Y13" s="213"/>
      <c r="Z13" s="213"/>
      <c r="AA13" s="213"/>
      <c r="AB13" s="214"/>
      <c r="AC13" s="213"/>
      <c r="AD13" s="212"/>
    </row>
    <row r="14" spans="1:30" ht="20.25" customHeight="1" x14ac:dyDescent="0.25">
      <c r="A14" s="212"/>
      <c r="B14" s="213"/>
      <c r="C14" s="213"/>
      <c r="D14" s="214"/>
      <c r="E14" s="213"/>
      <c r="F14" s="215"/>
      <c r="G14" s="213"/>
      <c r="H14" s="213"/>
      <c r="I14" s="214"/>
      <c r="J14" s="213"/>
      <c r="K14" s="216"/>
      <c r="L14" s="213"/>
      <c r="M14" s="213"/>
      <c r="N14" s="214"/>
      <c r="O14" s="213"/>
      <c r="P14" s="215"/>
      <c r="Q14" s="213"/>
      <c r="R14" s="213"/>
      <c r="S14" s="214"/>
      <c r="T14" s="213"/>
      <c r="U14" s="215"/>
      <c r="V14" s="213"/>
      <c r="W14" s="213"/>
      <c r="X14" s="214"/>
      <c r="Y14" s="213"/>
      <c r="Z14" s="213"/>
      <c r="AA14" s="213"/>
      <c r="AB14" s="214"/>
      <c r="AC14" s="213"/>
      <c r="AD14" s="212"/>
    </row>
    <row r="15" spans="1:30" ht="20.25" customHeight="1" x14ac:dyDescent="0.25">
      <c r="A15" s="212"/>
      <c r="B15" s="213"/>
      <c r="C15" s="213"/>
      <c r="D15" s="214"/>
      <c r="E15" s="213"/>
      <c r="F15" s="215"/>
      <c r="G15" s="213"/>
      <c r="H15" s="213"/>
      <c r="I15" s="214"/>
      <c r="J15" s="213"/>
      <c r="K15" s="216"/>
      <c r="L15" s="213"/>
      <c r="M15" s="213"/>
      <c r="N15" s="214"/>
      <c r="O15" s="213"/>
      <c r="P15" s="215"/>
      <c r="Q15" s="213"/>
      <c r="R15" s="213"/>
      <c r="S15" s="214"/>
      <c r="T15" s="213"/>
      <c r="U15" s="215"/>
      <c r="V15" s="213"/>
      <c r="W15" s="213"/>
      <c r="X15" s="214"/>
      <c r="Y15" s="213"/>
      <c r="Z15" s="213"/>
      <c r="AA15" s="213"/>
      <c r="AB15" s="214"/>
      <c r="AC15" s="213"/>
      <c r="AD15" s="212"/>
    </row>
    <row r="16" spans="1:30" ht="20.25" customHeight="1" x14ac:dyDescent="0.25">
      <c r="A16" s="212"/>
      <c r="B16" s="213"/>
      <c r="C16" s="213"/>
      <c r="D16" s="214"/>
      <c r="E16" s="213"/>
      <c r="F16" s="215"/>
      <c r="G16" s="213"/>
      <c r="H16" s="213"/>
      <c r="I16" s="214"/>
      <c r="J16" s="213"/>
      <c r="K16" s="216"/>
      <c r="L16" s="213"/>
      <c r="M16" s="213"/>
      <c r="N16" s="214"/>
      <c r="O16" s="213"/>
      <c r="P16" s="215"/>
      <c r="Q16" s="213"/>
      <c r="R16" s="213"/>
      <c r="S16" s="214"/>
      <c r="T16" s="213"/>
      <c r="U16" s="215"/>
      <c r="V16" s="213"/>
      <c r="W16" s="213"/>
      <c r="X16" s="214"/>
      <c r="Y16" s="213"/>
      <c r="Z16" s="213"/>
      <c r="AA16" s="213"/>
      <c r="AB16" s="214"/>
      <c r="AC16" s="213"/>
      <c r="AD16" s="212"/>
    </row>
    <row r="17" spans="1:30" ht="20.25" customHeight="1" x14ac:dyDescent="0.25">
      <c r="A17" s="212"/>
      <c r="B17" s="213"/>
      <c r="C17" s="213"/>
      <c r="D17" s="214"/>
      <c r="E17" s="213"/>
      <c r="F17" s="215"/>
      <c r="G17" s="213"/>
      <c r="H17" s="213"/>
      <c r="I17" s="214"/>
      <c r="J17" s="213"/>
      <c r="K17" s="216"/>
      <c r="L17" s="213"/>
      <c r="M17" s="213"/>
      <c r="N17" s="214"/>
      <c r="O17" s="213"/>
      <c r="P17" s="215"/>
      <c r="Q17" s="213"/>
      <c r="R17" s="213"/>
      <c r="S17" s="214"/>
      <c r="T17" s="213"/>
      <c r="U17" s="215"/>
      <c r="V17" s="213"/>
      <c r="W17" s="213"/>
      <c r="X17" s="214"/>
      <c r="Y17" s="213"/>
      <c r="Z17" s="213"/>
      <c r="AA17" s="213"/>
      <c r="AB17" s="214"/>
      <c r="AC17" s="213"/>
      <c r="AD17" s="212"/>
    </row>
    <row r="18" spans="1:30" ht="20.25" customHeight="1" x14ac:dyDescent="0.25">
      <c r="A18" s="212"/>
      <c r="B18" s="213"/>
      <c r="C18" s="213"/>
      <c r="D18" s="214"/>
      <c r="E18" s="213"/>
      <c r="F18" s="215"/>
      <c r="G18" s="213"/>
      <c r="H18" s="213"/>
      <c r="I18" s="214"/>
      <c r="J18" s="213"/>
      <c r="K18" s="216"/>
      <c r="L18" s="213"/>
      <c r="M18" s="213"/>
      <c r="N18" s="214"/>
      <c r="O18" s="213"/>
      <c r="P18" s="215"/>
      <c r="Q18" s="213"/>
      <c r="R18" s="213"/>
      <c r="S18" s="214"/>
      <c r="T18" s="213"/>
      <c r="U18" s="215"/>
      <c r="V18" s="213"/>
      <c r="W18" s="213"/>
      <c r="X18" s="214"/>
      <c r="Y18" s="213"/>
      <c r="Z18" s="213"/>
      <c r="AA18" s="213"/>
      <c r="AB18" s="214"/>
      <c r="AC18" s="213"/>
      <c r="AD18" s="212"/>
    </row>
    <row r="19" spans="1:30" ht="20.25" customHeight="1" x14ac:dyDescent="0.25">
      <c r="A19" s="212"/>
      <c r="B19" s="213"/>
      <c r="C19" s="213"/>
      <c r="D19" s="214"/>
      <c r="E19" s="213"/>
      <c r="F19" s="215"/>
      <c r="G19" s="213"/>
      <c r="H19" s="213"/>
      <c r="I19" s="214"/>
      <c r="J19" s="213"/>
      <c r="K19" s="216"/>
      <c r="L19" s="213"/>
      <c r="M19" s="213"/>
      <c r="N19" s="214"/>
      <c r="O19" s="213"/>
      <c r="P19" s="215"/>
      <c r="Q19" s="213"/>
      <c r="R19" s="213"/>
      <c r="S19" s="214"/>
      <c r="T19" s="213"/>
      <c r="U19" s="215"/>
      <c r="V19" s="213"/>
      <c r="W19" s="213"/>
      <c r="X19" s="214"/>
      <c r="Y19" s="213"/>
      <c r="Z19" s="213"/>
      <c r="AA19" s="213"/>
      <c r="AB19" s="214"/>
      <c r="AC19" s="213"/>
      <c r="AD19" s="212"/>
    </row>
    <row r="20" spans="1:30" ht="20.25" customHeight="1" x14ac:dyDescent="0.25">
      <c r="A20" s="212"/>
      <c r="B20" s="213"/>
      <c r="C20" s="213"/>
      <c r="D20" s="214"/>
      <c r="E20" s="213"/>
      <c r="F20" s="215"/>
      <c r="G20" s="213"/>
      <c r="H20" s="213"/>
      <c r="I20" s="214"/>
      <c r="J20" s="213"/>
      <c r="K20" s="216"/>
      <c r="L20" s="213"/>
      <c r="M20" s="213"/>
      <c r="N20" s="214"/>
      <c r="O20" s="213"/>
      <c r="P20" s="215"/>
      <c r="Q20" s="213"/>
      <c r="R20" s="213"/>
      <c r="S20" s="214"/>
      <c r="T20" s="213"/>
      <c r="U20" s="215"/>
      <c r="V20" s="213"/>
      <c r="W20" s="213"/>
      <c r="X20" s="214"/>
      <c r="Y20" s="213"/>
      <c r="Z20" s="213"/>
      <c r="AA20" s="213"/>
      <c r="AB20" s="214"/>
      <c r="AC20" s="213"/>
      <c r="AD20" s="212"/>
    </row>
    <row r="21" spans="1:30" ht="20.25" customHeight="1" x14ac:dyDescent="0.25">
      <c r="A21" s="212"/>
      <c r="B21" s="213"/>
      <c r="C21" s="213"/>
      <c r="D21" s="214"/>
      <c r="E21" s="213"/>
      <c r="F21" s="215"/>
      <c r="G21" s="213"/>
      <c r="H21" s="213"/>
      <c r="I21" s="214"/>
      <c r="J21" s="213"/>
      <c r="K21" s="216"/>
      <c r="L21" s="213"/>
      <c r="M21" s="213"/>
      <c r="N21" s="214"/>
      <c r="O21" s="213"/>
      <c r="P21" s="215"/>
      <c r="Q21" s="213"/>
      <c r="R21" s="213"/>
      <c r="S21" s="214"/>
      <c r="T21" s="213"/>
      <c r="U21" s="215"/>
      <c r="V21" s="213"/>
      <c r="W21" s="213"/>
      <c r="X21" s="214"/>
      <c r="Y21" s="213"/>
      <c r="Z21" s="213"/>
      <c r="AA21" s="213"/>
      <c r="AB21" s="214"/>
      <c r="AC21" s="213"/>
      <c r="AD21" s="212"/>
    </row>
    <row r="22" spans="1:30" ht="20.25" customHeight="1" x14ac:dyDescent="0.25">
      <c r="A22" s="212"/>
      <c r="B22" s="213"/>
      <c r="C22" s="213"/>
      <c r="D22" s="214"/>
      <c r="E22" s="213"/>
      <c r="F22" s="215"/>
      <c r="G22" s="213"/>
      <c r="H22" s="213"/>
      <c r="I22" s="214"/>
      <c r="J22" s="213"/>
      <c r="K22" s="216"/>
      <c r="L22" s="213"/>
      <c r="M22" s="213"/>
      <c r="N22" s="214"/>
      <c r="O22" s="213"/>
      <c r="P22" s="215"/>
      <c r="Q22" s="213"/>
      <c r="R22" s="213"/>
      <c r="S22" s="214"/>
      <c r="T22" s="213"/>
      <c r="U22" s="215"/>
      <c r="V22" s="213"/>
      <c r="W22" s="213"/>
      <c r="X22" s="214"/>
      <c r="Y22" s="213"/>
      <c r="Z22" s="213"/>
      <c r="AA22" s="213"/>
      <c r="AB22" s="214"/>
      <c r="AC22" s="213"/>
      <c r="AD22" s="212"/>
    </row>
    <row r="23" spans="1:30" ht="20.25" customHeight="1" x14ac:dyDescent="0.25">
      <c r="A23" s="212"/>
      <c r="B23" s="213"/>
      <c r="C23" s="213"/>
      <c r="D23" s="214"/>
      <c r="E23" s="213"/>
      <c r="F23" s="215"/>
      <c r="G23" s="213"/>
      <c r="H23" s="213"/>
      <c r="I23" s="214"/>
      <c r="J23" s="213"/>
      <c r="K23" s="216"/>
      <c r="L23" s="213"/>
      <c r="M23" s="213"/>
      <c r="N23" s="214"/>
      <c r="O23" s="213"/>
      <c r="P23" s="215"/>
      <c r="Q23" s="213"/>
      <c r="R23" s="213"/>
      <c r="S23" s="214"/>
      <c r="T23" s="213"/>
      <c r="U23" s="215"/>
      <c r="V23" s="213"/>
      <c r="W23" s="213"/>
      <c r="X23" s="214"/>
      <c r="Y23" s="213"/>
      <c r="Z23" s="213"/>
      <c r="AA23" s="213"/>
      <c r="AB23" s="214"/>
      <c r="AC23" s="213"/>
      <c r="AD23" s="212"/>
    </row>
    <row r="24" spans="1:30" ht="20.25" customHeight="1" x14ac:dyDescent="0.25">
      <c r="A24" s="212"/>
      <c r="B24" s="213"/>
      <c r="C24" s="213"/>
      <c r="D24" s="214"/>
      <c r="E24" s="213"/>
      <c r="F24" s="215"/>
      <c r="G24" s="213"/>
      <c r="H24" s="213"/>
      <c r="I24" s="214"/>
      <c r="J24" s="213"/>
      <c r="K24" s="216"/>
      <c r="L24" s="213"/>
      <c r="M24" s="213"/>
      <c r="N24" s="214"/>
      <c r="O24" s="213"/>
      <c r="P24" s="215"/>
      <c r="Q24" s="213"/>
      <c r="R24" s="213"/>
      <c r="S24" s="214"/>
      <c r="T24" s="213"/>
      <c r="U24" s="215"/>
      <c r="V24" s="213"/>
      <c r="W24" s="213"/>
      <c r="X24" s="214"/>
      <c r="Y24" s="213"/>
      <c r="Z24" s="213"/>
      <c r="AA24" s="213"/>
      <c r="AB24" s="214"/>
      <c r="AC24" s="213"/>
      <c r="AD24" s="212"/>
    </row>
    <row r="25" spans="1:30" ht="20.25" customHeight="1" x14ac:dyDescent="0.25">
      <c r="A25" s="212"/>
      <c r="B25" s="213"/>
      <c r="C25" s="213"/>
      <c r="D25" s="214"/>
      <c r="E25" s="213"/>
      <c r="F25" s="215"/>
      <c r="G25" s="213"/>
      <c r="H25" s="213"/>
      <c r="I25" s="214"/>
      <c r="J25" s="213"/>
      <c r="K25" s="216"/>
      <c r="L25" s="213"/>
      <c r="M25" s="213"/>
      <c r="N25" s="214"/>
      <c r="O25" s="213"/>
      <c r="P25" s="215"/>
      <c r="Q25" s="213"/>
      <c r="R25" s="213"/>
      <c r="S25" s="214"/>
      <c r="T25" s="213"/>
      <c r="U25" s="215"/>
      <c r="V25" s="213"/>
      <c r="W25" s="213"/>
      <c r="X25" s="214"/>
      <c r="Y25" s="213"/>
      <c r="Z25" s="213"/>
      <c r="AA25" s="213"/>
      <c r="AB25" s="214"/>
      <c r="AC25" s="213"/>
      <c r="AD25" s="212"/>
    </row>
    <row r="26" spans="1:30" ht="20.25" customHeight="1" x14ac:dyDescent="0.25">
      <c r="A26" s="212"/>
      <c r="B26" s="213"/>
      <c r="C26" s="213"/>
      <c r="D26" s="214"/>
      <c r="E26" s="213"/>
      <c r="F26" s="215"/>
      <c r="G26" s="213"/>
      <c r="H26" s="213"/>
      <c r="I26" s="214"/>
      <c r="J26" s="213"/>
      <c r="K26" s="216"/>
      <c r="L26" s="213"/>
      <c r="M26" s="213"/>
      <c r="N26" s="214"/>
      <c r="O26" s="213"/>
      <c r="P26" s="215"/>
      <c r="Q26" s="213"/>
      <c r="R26" s="213"/>
      <c r="S26" s="214"/>
      <c r="T26" s="213"/>
      <c r="U26" s="215"/>
      <c r="V26" s="213"/>
      <c r="W26" s="213"/>
      <c r="X26" s="214"/>
      <c r="Y26" s="213"/>
      <c r="Z26" s="213"/>
      <c r="AA26" s="213"/>
      <c r="AB26" s="214"/>
      <c r="AC26" s="213"/>
      <c r="AD26" s="212"/>
    </row>
    <row r="27" spans="1:30" ht="20.25" customHeight="1" x14ac:dyDescent="0.25">
      <c r="A27" s="212"/>
      <c r="B27" s="213"/>
      <c r="C27" s="213"/>
      <c r="D27" s="214"/>
      <c r="E27" s="213"/>
      <c r="F27" s="215"/>
      <c r="G27" s="213"/>
      <c r="H27" s="213"/>
      <c r="I27" s="214"/>
      <c r="J27" s="213"/>
      <c r="K27" s="216"/>
      <c r="L27" s="213"/>
      <c r="M27" s="213"/>
      <c r="N27" s="214"/>
      <c r="O27" s="213"/>
      <c r="P27" s="215"/>
      <c r="Q27" s="213"/>
      <c r="R27" s="213"/>
      <c r="S27" s="214"/>
      <c r="T27" s="213"/>
      <c r="U27" s="215"/>
      <c r="V27" s="213"/>
      <c r="W27" s="213"/>
      <c r="X27" s="214"/>
      <c r="Y27" s="213"/>
      <c r="Z27" s="213"/>
      <c r="AA27" s="213"/>
      <c r="AB27" s="214"/>
      <c r="AC27" s="213"/>
      <c r="AD27" s="212"/>
    </row>
    <row r="28" spans="1:30" ht="20.25" customHeight="1" x14ac:dyDescent="0.25">
      <c r="A28" s="212"/>
      <c r="B28" s="213"/>
      <c r="C28" s="213"/>
      <c r="D28" s="214"/>
      <c r="E28" s="213"/>
      <c r="F28" s="215"/>
      <c r="G28" s="213"/>
      <c r="H28" s="213"/>
      <c r="I28" s="214"/>
      <c r="J28" s="213"/>
      <c r="K28" s="216"/>
      <c r="L28" s="213"/>
      <c r="M28" s="213"/>
      <c r="N28" s="214"/>
      <c r="O28" s="213"/>
      <c r="P28" s="215"/>
      <c r="Q28" s="213"/>
      <c r="R28" s="213"/>
      <c r="S28" s="214"/>
      <c r="T28" s="213"/>
      <c r="U28" s="215"/>
      <c r="V28" s="213"/>
      <c r="W28" s="213"/>
      <c r="X28" s="214"/>
      <c r="Y28" s="213"/>
      <c r="Z28" s="213"/>
      <c r="AA28" s="213"/>
      <c r="AB28" s="214"/>
      <c r="AC28" s="213"/>
      <c r="AD28" s="212"/>
    </row>
    <row r="29" spans="1:30" ht="20.25" customHeight="1" x14ac:dyDescent="0.25">
      <c r="A29" s="212"/>
      <c r="B29" s="213"/>
      <c r="C29" s="213"/>
      <c r="D29" s="214"/>
      <c r="E29" s="213"/>
      <c r="F29" s="215"/>
      <c r="G29" s="213"/>
      <c r="H29" s="213"/>
      <c r="I29" s="214"/>
      <c r="J29" s="213"/>
      <c r="K29" s="216"/>
      <c r="L29" s="213"/>
      <c r="M29" s="213"/>
      <c r="N29" s="214"/>
      <c r="O29" s="213"/>
      <c r="P29" s="215"/>
      <c r="Q29" s="213"/>
      <c r="R29" s="213"/>
      <c r="S29" s="214"/>
      <c r="T29" s="213"/>
      <c r="U29" s="215"/>
      <c r="V29" s="213"/>
      <c r="W29" s="213"/>
      <c r="X29" s="214"/>
      <c r="Y29" s="213"/>
      <c r="Z29" s="213"/>
      <c r="AA29" s="213"/>
      <c r="AB29" s="214"/>
      <c r="AC29" s="213"/>
      <c r="AD29" s="212"/>
    </row>
    <row r="30" spans="1:30" ht="20.25" customHeight="1" x14ac:dyDescent="0.25">
      <c r="A30" s="212"/>
      <c r="B30" s="213"/>
      <c r="C30" s="213"/>
      <c r="D30" s="214"/>
      <c r="E30" s="213"/>
      <c r="F30" s="215"/>
      <c r="G30" s="213"/>
      <c r="H30" s="213"/>
      <c r="I30" s="214"/>
      <c r="J30" s="213"/>
      <c r="K30" s="216"/>
      <c r="L30" s="213"/>
      <c r="M30" s="213"/>
      <c r="N30" s="214"/>
      <c r="O30" s="213"/>
      <c r="P30" s="215"/>
      <c r="Q30" s="213"/>
      <c r="R30" s="213"/>
      <c r="S30" s="214"/>
      <c r="T30" s="213"/>
      <c r="U30" s="215"/>
      <c r="V30" s="213"/>
      <c r="W30" s="213"/>
      <c r="X30" s="214"/>
      <c r="Y30" s="213"/>
      <c r="Z30" s="213"/>
      <c r="AA30" s="213"/>
      <c r="AB30" s="214"/>
      <c r="AC30" s="213"/>
      <c r="AD30" s="212"/>
    </row>
    <row r="31" spans="1:30" ht="20.25" customHeight="1" x14ac:dyDescent="0.25">
      <c r="A31" s="212"/>
      <c r="B31" s="213"/>
      <c r="C31" s="213"/>
      <c r="D31" s="214"/>
      <c r="E31" s="213"/>
      <c r="F31" s="215"/>
      <c r="G31" s="213"/>
      <c r="H31" s="213"/>
      <c r="I31" s="214"/>
      <c r="J31" s="213"/>
      <c r="K31" s="216"/>
      <c r="L31" s="213"/>
      <c r="M31" s="213"/>
      <c r="N31" s="214"/>
      <c r="O31" s="213"/>
      <c r="P31" s="215"/>
      <c r="Q31" s="213"/>
      <c r="R31" s="213"/>
      <c r="S31" s="214"/>
      <c r="T31" s="213"/>
      <c r="U31" s="215"/>
      <c r="V31" s="213"/>
      <c r="W31" s="213"/>
      <c r="X31" s="214"/>
      <c r="Y31" s="213"/>
      <c r="Z31" s="213"/>
      <c r="AA31" s="213"/>
      <c r="AB31" s="214"/>
      <c r="AC31" s="213"/>
      <c r="AD31" s="212"/>
    </row>
    <row r="32" spans="1:30" ht="20.25" customHeight="1" x14ac:dyDescent="0.25">
      <c r="A32" s="212"/>
      <c r="B32" s="213"/>
      <c r="C32" s="213"/>
      <c r="D32" s="214"/>
      <c r="E32" s="213"/>
      <c r="F32" s="215"/>
      <c r="G32" s="213"/>
      <c r="H32" s="213"/>
      <c r="I32" s="214"/>
      <c r="J32" s="213"/>
      <c r="K32" s="216"/>
      <c r="L32" s="213"/>
      <c r="M32" s="213"/>
      <c r="N32" s="214"/>
      <c r="O32" s="213"/>
      <c r="P32" s="215"/>
      <c r="Q32" s="213"/>
      <c r="R32" s="213"/>
      <c r="S32" s="214"/>
      <c r="T32" s="213"/>
      <c r="U32" s="215"/>
      <c r="V32" s="213"/>
      <c r="W32" s="213"/>
      <c r="X32" s="214"/>
      <c r="Y32" s="213"/>
      <c r="Z32" s="213"/>
      <c r="AA32" s="213"/>
      <c r="AB32" s="214"/>
      <c r="AC32" s="213"/>
      <c r="AD32" s="212"/>
    </row>
    <row r="33" spans="1:30" ht="20.25" customHeight="1" x14ac:dyDescent="0.25">
      <c r="A33" s="212"/>
      <c r="B33" s="213"/>
      <c r="C33" s="213"/>
      <c r="D33" s="214"/>
      <c r="E33" s="213"/>
      <c r="F33" s="215"/>
      <c r="G33" s="213"/>
      <c r="H33" s="213"/>
      <c r="I33" s="214"/>
      <c r="J33" s="213"/>
      <c r="K33" s="216"/>
      <c r="L33" s="213"/>
      <c r="M33" s="213"/>
      <c r="N33" s="214"/>
      <c r="O33" s="213"/>
      <c r="P33" s="215"/>
      <c r="Q33" s="213"/>
      <c r="R33" s="213"/>
      <c r="S33" s="214"/>
      <c r="T33" s="213"/>
      <c r="U33" s="215"/>
      <c r="V33" s="213"/>
      <c r="W33" s="213"/>
      <c r="X33" s="214"/>
      <c r="Y33" s="213"/>
      <c r="Z33" s="213"/>
      <c r="AA33" s="213"/>
      <c r="AB33" s="214"/>
      <c r="AC33" s="213"/>
      <c r="AD33" s="212"/>
    </row>
    <row r="34" spans="1:30" ht="20.25" customHeight="1" x14ac:dyDescent="0.25">
      <c r="A34" s="212"/>
      <c r="B34" s="213"/>
      <c r="C34" s="213"/>
      <c r="D34" s="214"/>
      <c r="E34" s="213"/>
      <c r="F34" s="215"/>
      <c r="G34" s="213"/>
      <c r="H34" s="213"/>
      <c r="I34" s="214"/>
      <c r="J34" s="213"/>
      <c r="K34" s="216"/>
      <c r="L34" s="213"/>
      <c r="M34" s="213"/>
      <c r="N34" s="214"/>
      <c r="O34" s="213"/>
      <c r="P34" s="215"/>
      <c r="Q34" s="213"/>
      <c r="R34" s="213"/>
      <c r="S34" s="214"/>
      <c r="T34" s="213"/>
      <c r="U34" s="215"/>
      <c r="V34" s="213"/>
      <c r="W34" s="213"/>
      <c r="X34" s="214"/>
      <c r="Y34" s="213"/>
      <c r="Z34" s="213"/>
      <c r="AA34" s="213"/>
      <c r="AB34" s="214"/>
      <c r="AC34" s="213"/>
      <c r="AD34" s="212"/>
    </row>
    <row r="35" spans="1:30" ht="20.25" customHeight="1" x14ac:dyDescent="0.25">
      <c r="A35" s="212"/>
      <c r="B35" s="213"/>
      <c r="C35" s="213"/>
      <c r="D35" s="214"/>
      <c r="E35" s="213"/>
      <c r="F35" s="215"/>
      <c r="G35" s="213"/>
      <c r="H35" s="213"/>
      <c r="I35" s="214"/>
      <c r="J35" s="213"/>
      <c r="K35" s="216"/>
      <c r="L35" s="213"/>
      <c r="M35" s="213"/>
      <c r="N35" s="214"/>
      <c r="O35" s="213"/>
      <c r="P35" s="215"/>
      <c r="Q35" s="213"/>
      <c r="R35" s="213"/>
      <c r="S35" s="214"/>
      <c r="T35" s="213"/>
      <c r="U35" s="215"/>
      <c r="V35" s="213"/>
      <c r="W35" s="213"/>
      <c r="X35" s="214"/>
      <c r="Y35" s="213"/>
      <c r="Z35" s="213"/>
      <c r="AA35" s="213"/>
      <c r="AB35" s="214"/>
      <c r="AC35" s="213"/>
      <c r="AD35" s="212"/>
    </row>
    <row r="36" spans="1:30" ht="20.25" customHeight="1" x14ac:dyDescent="0.25">
      <c r="A36" s="212"/>
      <c r="B36" s="213"/>
      <c r="C36" s="213"/>
      <c r="D36" s="214"/>
      <c r="E36" s="213"/>
      <c r="F36" s="215"/>
      <c r="G36" s="213"/>
      <c r="H36" s="213"/>
      <c r="I36" s="214"/>
      <c r="J36" s="213"/>
      <c r="K36" s="216"/>
      <c r="L36" s="213"/>
      <c r="M36" s="213"/>
      <c r="N36" s="214"/>
      <c r="O36" s="213"/>
      <c r="P36" s="215"/>
      <c r="Q36" s="213"/>
      <c r="R36" s="213"/>
      <c r="S36" s="214"/>
      <c r="T36" s="213"/>
      <c r="U36" s="215"/>
      <c r="V36" s="213"/>
      <c r="W36" s="213"/>
      <c r="X36" s="214"/>
      <c r="Y36" s="213"/>
      <c r="Z36" s="213"/>
      <c r="AA36" s="213"/>
      <c r="AB36" s="214"/>
      <c r="AC36" s="213"/>
      <c r="AD36" s="212"/>
    </row>
    <row r="37" spans="1:30" ht="20.25" customHeight="1" thickBot="1" x14ac:dyDescent="0.3">
      <c r="A37" s="212"/>
      <c r="B37" s="213"/>
      <c r="C37" s="213"/>
      <c r="D37" s="214"/>
      <c r="E37" s="213"/>
      <c r="F37" s="215"/>
      <c r="G37" s="213"/>
      <c r="H37" s="213"/>
      <c r="I37" s="214"/>
      <c r="J37" s="213"/>
      <c r="K37" s="216"/>
      <c r="L37" s="213"/>
      <c r="M37" s="213"/>
      <c r="N37" s="214"/>
      <c r="O37" s="213"/>
      <c r="P37" s="215"/>
      <c r="Q37" s="213"/>
      <c r="R37" s="213"/>
      <c r="S37" s="214"/>
      <c r="T37" s="213"/>
      <c r="U37" s="215"/>
      <c r="V37" s="213"/>
      <c r="W37" s="213"/>
      <c r="X37" s="214"/>
      <c r="Y37" s="213"/>
      <c r="Z37" s="213"/>
      <c r="AA37" s="213"/>
      <c r="AB37" s="214"/>
      <c r="AC37" s="213"/>
      <c r="AD37" s="212"/>
    </row>
    <row r="38" spans="1:30" ht="20.25" customHeight="1" thickTop="1" thickBot="1" x14ac:dyDescent="0.3">
      <c r="A38" s="217" t="s">
        <v>95</v>
      </c>
      <c r="B38" s="218">
        <f>SUM(B10:B37)</f>
        <v>0</v>
      </c>
      <c r="C38" s="218">
        <f>SUM(C10:C37)</f>
        <v>0</v>
      </c>
      <c r="D38" s="219"/>
      <c r="E38" s="218">
        <f>SUM(E10:E37)</f>
        <v>0</v>
      </c>
      <c r="F38" s="218">
        <f>SUM(F10:F37)</f>
        <v>0</v>
      </c>
      <c r="G38" s="218">
        <f>SUM(G10:G37)</f>
        <v>0</v>
      </c>
      <c r="H38" s="218">
        <f>SUM(H10:H37)</f>
        <v>0</v>
      </c>
      <c r="I38" s="219"/>
      <c r="J38" s="218">
        <f>SUM(J10:J37)</f>
        <v>0</v>
      </c>
      <c r="K38" s="221"/>
      <c r="L38" s="218"/>
      <c r="M38" s="218"/>
      <c r="N38" s="219"/>
      <c r="O38" s="218"/>
      <c r="P38" s="220"/>
      <c r="Q38" s="218"/>
      <c r="R38" s="218"/>
      <c r="S38" s="219"/>
      <c r="T38" s="218"/>
      <c r="U38" s="220"/>
      <c r="V38" s="218"/>
      <c r="W38" s="218"/>
      <c r="X38" s="219"/>
      <c r="Y38" s="218"/>
      <c r="Z38" s="218"/>
      <c r="AA38" s="218"/>
      <c r="AB38" s="219"/>
      <c r="AC38" s="218"/>
    </row>
    <row r="40" spans="1:30" x14ac:dyDescent="0.25">
      <c r="A40" s="53" t="s">
        <v>58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</row>
    <row r="41" spans="1:30" x14ac:dyDescent="0.25">
      <c r="A41" s="279" t="s">
        <v>73</v>
      </c>
      <c r="B41" s="279" t="s">
        <v>60</v>
      </c>
      <c r="C41" s="279" t="s">
        <v>61</v>
      </c>
      <c r="E41" s="281" t="s">
        <v>31</v>
      </c>
      <c r="F41" s="282"/>
      <c r="G41" s="282"/>
      <c r="H41" s="282"/>
      <c r="I41" s="283"/>
      <c r="J41" s="147"/>
      <c r="K41" s="284" t="s">
        <v>32</v>
      </c>
      <c r="L41" s="285"/>
      <c r="M41" s="285"/>
      <c r="N41" s="286"/>
      <c r="O41" s="208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</row>
    <row r="42" spans="1:30" ht="33.75" x14ac:dyDescent="0.25">
      <c r="A42" s="280"/>
      <c r="B42" s="280"/>
      <c r="C42" s="280"/>
      <c r="E42" s="103" t="s">
        <v>62</v>
      </c>
      <c r="F42" s="104" t="s">
        <v>63</v>
      </c>
      <c r="G42" s="105" t="s">
        <v>82</v>
      </c>
      <c r="H42" s="106" t="s">
        <v>65</v>
      </c>
      <c r="I42" s="107" t="s">
        <v>66</v>
      </c>
      <c r="J42" s="147"/>
      <c r="K42" s="108" t="s">
        <v>62</v>
      </c>
      <c r="L42" s="109" t="s">
        <v>82</v>
      </c>
      <c r="M42" s="110" t="s">
        <v>65</v>
      </c>
      <c r="N42" s="111" t="s">
        <v>66</v>
      </c>
      <c r="O42" s="209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</row>
    <row r="43" spans="1:30" ht="5.25" customHeight="1" x14ac:dyDescent="0.25"/>
    <row r="44" spans="1:30" ht="19.5" customHeight="1" x14ac:dyDescent="0.25">
      <c r="A44" s="222"/>
      <c r="B44" s="223"/>
      <c r="C44" s="224"/>
      <c r="E44" s="225"/>
      <c r="F44" s="225"/>
      <c r="G44" s="226"/>
      <c r="H44" s="224"/>
      <c r="I44" s="227"/>
      <c r="J44" s="228"/>
      <c r="K44" s="225"/>
      <c r="L44" s="226"/>
      <c r="M44" s="224"/>
      <c r="N44" s="227"/>
    </row>
    <row r="45" spans="1:30" ht="19.5" customHeight="1" x14ac:dyDescent="0.25">
      <c r="A45" s="222"/>
      <c r="B45" s="223"/>
      <c r="C45" s="224"/>
      <c r="E45" s="225"/>
      <c r="F45" s="225"/>
      <c r="G45" s="226"/>
      <c r="H45" s="224"/>
      <c r="I45" s="227"/>
      <c r="J45" s="228"/>
      <c r="K45" s="225"/>
      <c r="L45" s="226"/>
      <c r="M45" s="224"/>
      <c r="N45" s="227"/>
    </row>
    <row r="46" spans="1:30" ht="19.5" customHeight="1" x14ac:dyDescent="0.25">
      <c r="A46" s="222"/>
      <c r="B46" s="223"/>
      <c r="C46" s="224"/>
      <c r="E46" s="225"/>
      <c r="F46" s="225"/>
      <c r="G46" s="226"/>
      <c r="H46" s="224"/>
      <c r="I46" s="227"/>
      <c r="J46" s="228"/>
      <c r="K46" s="225"/>
      <c r="L46" s="226"/>
      <c r="M46" s="224"/>
      <c r="N46" s="227"/>
    </row>
    <row r="47" spans="1:30" ht="19.5" customHeight="1" x14ac:dyDescent="0.25">
      <c r="A47" s="222"/>
      <c r="B47" s="223"/>
      <c r="C47" s="224"/>
      <c r="E47" s="225"/>
      <c r="F47" s="225"/>
      <c r="G47" s="226"/>
      <c r="H47" s="224"/>
      <c r="I47" s="227"/>
      <c r="J47" s="228"/>
      <c r="K47" s="225"/>
      <c r="L47" s="226"/>
      <c r="M47" s="224"/>
      <c r="N47" s="227"/>
    </row>
    <row r="48" spans="1:30" ht="19.5" customHeight="1" x14ac:dyDescent="0.25">
      <c r="A48" s="222"/>
      <c r="B48" s="223"/>
      <c r="C48" s="224"/>
      <c r="E48" s="225"/>
      <c r="F48" s="225"/>
      <c r="G48" s="226"/>
      <c r="H48" s="224"/>
      <c r="I48" s="227"/>
      <c r="J48" s="228"/>
      <c r="K48" s="225"/>
      <c r="L48" s="226"/>
      <c r="M48" s="224"/>
      <c r="N48" s="227"/>
    </row>
    <row r="49" spans="1:14" ht="19.5" customHeight="1" x14ac:dyDescent="0.25">
      <c r="A49" s="222"/>
      <c r="B49" s="223"/>
      <c r="C49" s="224"/>
      <c r="E49" s="225"/>
      <c r="F49" s="225"/>
      <c r="G49" s="226"/>
      <c r="H49" s="224"/>
      <c r="I49" s="227"/>
      <c r="J49" s="228"/>
      <c r="K49" s="225"/>
      <c r="L49" s="226"/>
      <c r="M49" s="224"/>
      <c r="N49" s="227"/>
    </row>
    <row r="50" spans="1:14" ht="19.5" customHeight="1" x14ac:dyDescent="0.25">
      <c r="A50" s="222"/>
      <c r="B50" s="223"/>
      <c r="C50" s="224"/>
      <c r="E50" s="225"/>
      <c r="F50" s="225"/>
      <c r="G50" s="226"/>
      <c r="H50" s="224"/>
      <c r="I50" s="227"/>
      <c r="J50" s="228"/>
      <c r="K50" s="225"/>
      <c r="L50" s="226"/>
      <c r="M50" s="224"/>
      <c r="N50" s="227"/>
    </row>
    <row r="51" spans="1:14" ht="19.5" customHeight="1" x14ac:dyDescent="0.25">
      <c r="A51" s="222"/>
      <c r="B51" s="223"/>
      <c r="C51" s="224"/>
      <c r="E51" s="225"/>
      <c r="F51" s="225"/>
      <c r="G51" s="226"/>
      <c r="H51" s="224"/>
      <c r="I51" s="227"/>
      <c r="J51" s="228"/>
      <c r="K51" s="225"/>
      <c r="L51" s="226"/>
      <c r="M51" s="224"/>
      <c r="N51" s="227"/>
    </row>
    <row r="52" spans="1:14" ht="19.5" customHeight="1" x14ac:dyDescent="0.25">
      <c r="A52" s="222"/>
      <c r="B52" s="223"/>
      <c r="C52" s="224"/>
      <c r="E52" s="225"/>
      <c r="F52" s="225"/>
      <c r="G52" s="226"/>
      <c r="H52" s="224"/>
      <c r="I52" s="227"/>
      <c r="J52" s="228"/>
      <c r="K52" s="225"/>
      <c r="L52" s="226"/>
      <c r="M52" s="224"/>
      <c r="N52" s="227"/>
    </row>
    <row r="53" spans="1:14" ht="19.5" customHeight="1" x14ac:dyDescent="0.25">
      <c r="A53" s="222"/>
      <c r="B53" s="223"/>
      <c r="C53" s="224"/>
      <c r="E53" s="225"/>
      <c r="F53" s="225"/>
      <c r="G53" s="226"/>
      <c r="H53" s="224"/>
      <c r="I53" s="227"/>
      <c r="J53" s="228"/>
      <c r="K53" s="225"/>
      <c r="L53" s="226"/>
      <c r="M53" s="224"/>
      <c r="N53" s="227"/>
    </row>
    <row r="54" spans="1:14" ht="19.5" customHeight="1" x14ac:dyDescent="0.25">
      <c r="A54" s="222"/>
      <c r="B54" s="223"/>
      <c r="C54" s="224"/>
      <c r="E54" s="225"/>
      <c r="F54" s="225"/>
      <c r="G54" s="226"/>
      <c r="H54" s="224"/>
      <c r="I54" s="227"/>
      <c r="J54" s="228"/>
      <c r="K54" s="225"/>
      <c r="L54" s="226"/>
      <c r="M54" s="224"/>
      <c r="N54" s="227"/>
    </row>
    <row r="55" spans="1:14" ht="19.5" customHeight="1" x14ac:dyDescent="0.25">
      <c r="A55" s="222"/>
      <c r="B55" s="223"/>
      <c r="C55" s="224"/>
      <c r="E55" s="225"/>
      <c r="F55" s="225"/>
      <c r="G55" s="226"/>
      <c r="H55" s="224"/>
      <c r="I55" s="227"/>
      <c r="J55" s="228"/>
      <c r="K55" s="225"/>
      <c r="L55" s="226"/>
      <c r="M55" s="224"/>
      <c r="N55" s="227"/>
    </row>
    <row r="56" spans="1:14" ht="19.5" customHeight="1" x14ac:dyDescent="0.25">
      <c r="A56" s="222"/>
      <c r="B56" s="223"/>
      <c r="C56" s="224"/>
      <c r="E56" s="225"/>
      <c r="F56" s="225"/>
      <c r="G56" s="226"/>
      <c r="H56" s="224"/>
      <c r="I56" s="227"/>
      <c r="J56" s="228"/>
      <c r="K56" s="225"/>
      <c r="L56" s="226"/>
      <c r="M56" s="224"/>
      <c r="N56" s="227"/>
    </row>
    <row r="57" spans="1:14" ht="19.5" customHeight="1" x14ac:dyDescent="0.25">
      <c r="A57" s="222"/>
      <c r="B57" s="223"/>
      <c r="C57" s="224"/>
      <c r="E57" s="225"/>
      <c r="F57" s="225"/>
      <c r="G57" s="226"/>
      <c r="H57" s="224"/>
      <c r="I57" s="227"/>
      <c r="J57" s="228"/>
      <c r="K57" s="225"/>
      <c r="L57" s="226"/>
      <c r="M57" s="224"/>
      <c r="N57" s="227"/>
    </row>
    <row r="58" spans="1:14" ht="19.5" customHeight="1" x14ac:dyDescent="0.25">
      <c r="A58" s="222"/>
      <c r="B58" s="223"/>
      <c r="C58" s="224"/>
      <c r="E58" s="225"/>
      <c r="F58" s="225"/>
      <c r="G58" s="226"/>
      <c r="H58" s="224"/>
      <c r="I58" s="227"/>
      <c r="J58" s="228"/>
      <c r="K58" s="225"/>
      <c r="L58" s="226"/>
      <c r="M58" s="224"/>
      <c r="N58" s="227"/>
    </row>
    <row r="59" spans="1:14" ht="19.5" customHeight="1" x14ac:dyDescent="0.25">
      <c r="A59" s="222"/>
      <c r="B59" s="223"/>
      <c r="C59" s="224"/>
      <c r="E59" s="225"/>
      <c r="F59" s="225"/>
      <c r="G59" s="226"/>
      <c r="H59" s="224"/>
      <c r="I59" s="227"/>
      <c r="J59" s="228"/>
      <c r="K59" s="225"/>
      <c r="L59" s="226"/>
      <c r="M59" s="224"/>
      <c r="N59" s="227"/>
    </row>
    <row r="60" spans="1:14" ht="19.5" customHeight="1" x14ac:dyDescent="0.25">
      <c r="A60" s="222"/>
      <c r="B60" s="223"/>
      <c r="C60" s="224"/>
      <c r="E60" s="225"/>
      <c r="F60" s="225"/>
      <c r="G60" s="226"/>
      <c r="H60" s="224"/>
      <c r="I60" s="227"/>
      <c r="J60" s="228"/>
      <c r="K60" s="225"/>
      <c r="L60" s="226"/>
      <c r="M60" s="224"/>
      <c r="N60" s="227"/>
    </row>
    <row r="61" spans="1:14" ht="19.5" customHeight="1" x14ac:dyDescent="0.25"/>
  </sheetData>
  <mergeCells count="15">
    <mergeCell ref="A41:A42"/>
    <mergeCell ref="B41:B42"/>
    <mergeCell ref="C41:C42"/>
    <mergeCell ref="E41:I41"/>
    <mergeCell ref="K41:N41"/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/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 t="s">
        <v>83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33">
        <f>'Spa 1'!H9+'Spa 2'!H9+'Spa 3'!H9+'Spa 4'!H9+'Spa 5'!H9+'Spa 6'!H9+'Spa 7'!H9+'Spa 8'!H9+'Spa 9'!H9+'Spa 10'!H9</f>
        <v>0</v>
      </c>
      <c r="I9" s="133">
        <f>'Spa 1'!I9+'Spa 2'!I9+'Spa 3'!I9+'Spa 4'!I9+'Spa 5'!I9+'Spa 6'!I9+'Spa 7'!I9+'Spa 8'!I9+'Spa 9'!I9+'Spa 10'!I9</f>
        <v>0</v>
      </c>
      <c r="J9" s="147"/>
      <c r="K9" s="149">
        <f t="shared" ref="K9:K41" si="0">H9-I9</f>
        <v>0</v>
      </c>
      <c r="L9" s="147"/>
      <c r="M9" s="147"/>
      <c r="N9" s="147"/>
      <c r="O9" s="147"/>
      <c r="P9" s="147"/>
      <c r="Q9" s="147"/>
      <c r="R9" s="133">
        <f>'Spa 1'!R9+'Spa 2'!R9+'Spa 3'!R9+'Spa 4'!R9+'Spa 5'!R9+'Spa 6'!R9+'Spa 7'!R9+'Spa 8'!R9+'Spa 9'!R9+'Spa 10'!R9</f>
        <v>0</v>
      </c>
      <c r="S9" s="133">
        <f>'Spa 1'!S9+'Spa 2'!S9+'Spa 3'!S9+'Spa 4'!S9+'Spa 5'!S9+'Spa 6'!S9+'Spa 7'!S9+'Spa 8'!S9+'Spa 9'!S9+'Spa 10'!S9</f>
        <v>0</v>
      </c>
      <c r="T9" s="147"/>
      <c r="U9" s="136">
        <f t="shared" ref="U9:U39" si="1">R9-S9</f>
        <v>0</v>
      </c>
      <c r="V9" s="150"/>
      <c r="W9" s="151"/>
      <c r="X9" s="150"/>
      <c r="Y9" s="152"/>
      <c r="Z9" s="153"/>
      <c r="AA9" s="154"/>
      <c r="AB9" s="155">
        <f t="shared" ref="AB9:AC24" si="2">+H9+R9</f>
        <v>0</v>
      </c>
      <c r="AC9" s="156">
        <f t="shared" si="2"/>
        <v>0</v>
      </c>
      <c r="AD9" s="157">
        <f>IF(AE9=0,0,AE9/AC9)</f>
        <v>0</v>
      </c>
      <c r="AE9" s="158">
        <f t="shared" ref="AE9:AE39" si="3">AB9-AC9</f>
        <v>0</v>
      </c>
    </row>
    <row r="10" spans="1:31" x14ac:dyDescent="0.25">
      <c r="A10" s="132">
        <f>E3</f>
        <v>41426</v>
      </c>
      <c r="B10" s="133">
        <f>'Spa 1'!B10+'Spa 2'!B10+'Spa 3'!B10+'Spa 4'!B10+'Spa 5'!B10+'Spa 6'!B10+'Spa 7'!B10+'Spa 8'!B10+'Spa 9'!B10+'Spa 10'!B10</f>
        <v>22</v>
      </c>
      <c r="C10" s="134" t="e">
        <f t="shared" ref="C10:C40" si="4">IF(B10=0,0,B10/$E$10)</f>
        <v>#DIV/0!</v>
      </c>
      <c r="D10" s="135">
        <f>B10</f>
        <v>22</v>
      </c>
      <c r="E10" s="135">
        <f>Data!C9/Data!F5</f>
        <v>0</v>
      </c>
      <c r="F10" s="134" t="e">
        <f t="shared" ref="F10:F40" si="5">IF(G10=0,0,G10/E10)</f>
        <v>#DIV/0!</v>
      </c>
      <c r="G10" s="159">
        <f t="shared" ref="G10:G41" si="6">D10-E10</f>
        <v>22</v>
      </c>
      <c r="H10" s="137">
        <f t="shared" ref="H10:H40" si="7">H9+B10</f>
        <v>22</v>
      </c>
      <c r="I10" s="149">
        <f t="shared" ref="I10:I40" si="8">$I$9+E10</f>
        <v>0</v>
      </c>
      <c r="J10" s="134" t="e">
        <f t="shared" ref="J10:J40" si="9">IF(K10=0,0,K10/I10)</f>
        <v>#DIV/0!</v>
      </c>
      <c r="K10" s="149">
        <f t="shared" si="0"/>
        <v>22</v>
      </c>
      <c r="L10" s="133">
        <f>'Spa 1'!L10+'Spa 2'!L10+'Spa 3'!L10+'Spa 4'!L10+'Spa 5'!L10+'Spa 6'!L10+'Spa 7'!L10+'Spa 8'!L10+'Spa 9'!L10+'Spa 10'!L10</f>
        <v>0</v>
      </c>
      <c r="M10" s="134">
        <f t="shared" ref="M10:M40" si="10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11">IF(Q10=0,0,Q10/O10)</f>
        <v>0</v>
      </c>
      <c r="Q10" s="136">
        <f t="shared" ref="Q10:Q39" si="12">N10-O10</f>
        <v>0</v>
      </c>
      <c r="R10" s="137">
        <f t="shared" ref="R10:R40" si="13">R9+L10</f>
        <v>0</v>
      </c>
      <c r="S10" s="137">
        <f t="shared" ref="S10:S40" si="14">$S$9+O10</f>
        <v>0</v>
      </c>
      <c r="T10" s="134">
        <f>IF(U10=0,0,U10/S10)</f>
        <v>0</v>
      </c>
      <c r="U10" s="136">
        <f t="shared" si="1"/>
        <v>0</v>
      </c>
      <c r="V10" s="161">
        <f t="shared" ref="V10:V39" si="15">+B10+L10</f>
        <v>22</v>
      </c>
      <c r="W10" s="138" t="e">
        <f>IF(V10=0,0,V10/$Y$10)</f>
        <v>#DIV/0!</v>
      </c>
      <c r="X10" s="162">
        <f t="shared" ref="X10:Y39" si="16">+D10+N10</f>
        <v>22</v>
      </c>
      <c r="Y10" s="163">
        <f t="shared" si="16"/>
        <v>0</v>
      </c>
      <c r="Z10" s="138" t="e">
        <f>IF(AA10=0,0,AA10/Y10)</f>
        <v>#DIV/0!</v>
      </c>
      <c r="AA10" s="164">
        <f t="shared" ref="AA10:AA39" si="17">X10-Y10</f>
        <v>22</v>
      </c>
      <c r="AB10" s="165">
        <f t="shared" si="2"/>
        <v>22</v>
      </c>
      <c r="AC10" s="166">
        <f t="shared" si="2"/>
        <v>0</v>
      </c>
      <c r="AD10" s="139" t="e">
        <f>IF(AE10=0,0,AE10/AC10)</f>
        <v>#DIV/0!</v>
      </c>
      <c r="AE10" s="164">
        <f t="shared" si="3"/>
        <v>22</v>
      </c>
    </row>
    <row r="11" spans="1:31" x14ac:dyDescent="0.25">
      <c r="A11" s="132">
        <f>+A10+1</f>
        <v>41427</v>
      </c>
      <c r="B11" s="133">
        <f>'Spa 1'!B11+'Spa 2'!B11+'Spa 3'!B11+'Spa 4'!B11+'Spa 5'!B11+'Spa 6'!B11+'Spa 7'!B11+'Spa 8'!B11+'Spa 9'!B11+'Spa 10'!B11</f>
        <v>33</v>
      </c>
      <c r="C11" s="134" t="e">
        <f t="shared" si="4"/>
        <v>#DIV/0!</v>
      </c>
      <c r="D11" s="135">
        <f t="shared" ref="D11:D40" si="18">D10+B11</f>
        <v>55</v>
      </c>
      <c r="E11" s="140">
        <f t="shared" ref="E11:E40" si="19">IF(B11="",E10,$E$10+E10)</f>
        <v>0</v>
      </c>
      <c r="F11" s="134" t="e">
        <f t="shared" si="5"/>
        <v>#DIV/0!</v>
      </c>
      <c r="G11" s="159">
        <f t="shared" si="6"/>
        <v>55</v>
      </c>
      <c r="H11" s="137">
        <f t="shared" si="7"/>
        <v>55</v>
      </c>
      <c r="I11" s="149">
        <f t="shared" si="8"/>
        <v>0</v>
      </c>
      <c r="J11" s="134" t="e">
        <f t="shared" si="9"/>
        <v>#DIV/0!</v>
      </c>
      <c r="K11" s="149">
        <f t="shared" si="0"/>
        <v>55</v>
      </c>
      <c r="L11" s="133">
        <f>'Spa 1'!L11+'Spa 2'!L11+'Spa 3'!L11+'Spa 4'!L11+'Spa 5'!L11+'Spa 6'!L11+'Spa 7'!L11+'Spa 8'!L11+'Spa 9'!L11+'Spa 10'!L11</f>
        <v>0</v>
      </c>
      <c r="M11" s="134">
        <f t="shared" si="10"/>
        <v>0</v>
      </c>
      <c r="N11" s="135">
        <f t="shared" ref="N11:N40" si="20">N10+L11</f>
        <v>0</v>
      </c>
      <c r="O11" s="140">
        <f t="shared" ref="O11:O39" si="21">IF(L11="",O10,$O$10+O10)</f>
        <v>0</v>
      </c>
      <c r="P11" s="134">
        <f t="shared" si="11"/>
        <v>0</v>
      </c>
      <c r="Q11" s="159">
        <f t="shared" si="12"/>
        <v>0</v>
      </c>
      <c r="R11" s="137">
        <f t="shared" si="13"/>
        <v>0</v>
      </c>
      <c r="S11" s="137">
        <f t="shared" si="14"/>
        <v>0</v>
      </c>
      <c r="T11" s="134">
        <f t="shared" ref="T11:T39" si="22">IF(U11=0,0,U11/S11)</f>
        <v>0</v>
      </c>
      <c r="U11" s="136">
        <f t="shared" si="1"/>
        <v>0</v>
      </c>
      <c r="V11" s="161">
        <f t="shared" si="15"/>
        <v>33</v>
      </c>
      <c r="W11" s="138" t="e">
        <f>IF(V11=0,0,V11/$Y$10)</f>
        <v>#DIV/0!</v>
      </c>
      <c r="X11" s="162">
        <f t="shared" si="16"/>
        <v>55</v>
      </c>
      <c r="Y11" s="163">
        <f t="shared" si="16"/>
        <v>0</v>
      </c>
      <c r="Z11" s="138" t="e">
        <f t="shared" ref="Z11:Z39" si="23">IF(AA11=0,0,AA11/Y11)</f>
        <v>#DIV/0!</v>
      </c>
      <c r="AA11" s="164">
        <f t="shared" si="17"/>
        <v>55</v>
      </c>
      <c r="AB11" s="165">
        <f t="shared" si="2"/>
        <v>55</v>
      </c>
      <c r="AC11" s="166">
        <f t="shared" si="2"/>
        <v>0</v>
      </c>
      <c r="AD11" s="139" t="e">
        <f t="shared" ref="AD11:AD39" si="24">IF(AE11=0,0,AE11/AC11)</f>
        <v>#DIV/0!</v>
      </c>
      <c r="AE11" s="164">
        <f t="shared" si="3"/>
        <v>55</v>
      </c>
    </row>
    <row r="12" spans="1:31" x14ac:dyDescent="0.25">
      <c r="A12" s="132">
        <f t="shared" ref="A12:A40" si="25">+A11+1</f>
        <v>41428</v>
      </c>
      <c r="B12" s="133">
        <f>'Spa 1'!B12+'Spa 2'!B12+'Spa 3'!B12+'Spa 4'!B12+'Spa 5'!B12+'Spa 6'!B12+'Spa 7'!B12+'Spa 8'!B12+'Spa 9'!B12+'Spa 10'!B12</f>
        <v>44</v>
      </c>
      <c r="C12" s="134" t="e">
        <f t="shared" si="4"/>
        <v>#DIV/0!</v>
      </c>
      <c r="D12" s="135">
        <f t="shared" si="18"/>
        <v>99</v>
      </c>
      <c r="E12" s="140">
        <f t="shared" si="19"/>
        <v>0</v>
      </c>
      <c r="F12" s="134" t="e">
        <f t="shared" si="5"/>
        <v>#DIV/0!</v>
      </c>
      <c r="G12" s="159">
        <f t="shared" si="6"/>
        <v>99</v>
      </c>
      <c r="H12" s="137">
        <f t="shared" si="7"/>
        <v>99</v>
      </c>
      <c r="I12" s="149">
        <f t="shared" si="8"/>
        <v>0</v>
      </c>
      <c r="J12" s="134" t="e">
        <f t="shared" si="9"/>
        <v>#DIV/0!</v>
      </c>
      <c r="K12" s="149">
        <f t="shared" si="0"/>
        <v>99</v>
      </c>
      <c r="L12" s="133">
        <f>'Spa 1'!L12+'Spa 2'!L12+'Spa 3'!L12+'Spa 4'!L12+'Spa 5'!L12+'Spa 6'!L12+'Spa 7'!L12+'Spa 8'!L12+'Spa 9'!L12+'Spa 10'!L12</f>
        <v>0</v>
      </c>
      <c r="M12" s="134">
        <f t="shared" si="10"/>
        <v>0</v>
      </c>
      <c r="N12" s="135">
        <f t="shared" si="20"/>
        <v>0</v>
      </c>
      <c r="O12" s="140">
        <f t="shared" si="21"/>
        <v>0</v>
      </c>
      <c r="P12" s="134">
        <f t="shared" si="11"/>
        <v>0</v>
      </c>
      <c r="Q12" s="159">
        <f>N12-O12</f>
        <v>0</v>
      </c>
      <c r="R12" s="137">
        <f t="shared" si="13"/>
        <v>0</v>
      </c>
      <c r="S12" s="137">
        <f t="shared" si="14"/>
        <v>0</v>
      </c>
      <c r="T12" s="134">
        <f t="shared" si="22"/>
        <v>0</v>
      </c>
      <c r="U12" s="136">
        <f t="shared" si="1"/>
        <v>0</v>
      </c>
      <c r="V12" s="161">
        <f t="shared" si="15"/>
        <v>44</v>
      </c>
      <c r="W12" s="138" t="e">
        <f t="shared" ref="W12:W40" si="26">IF(V12=0,0,V12/$Y$10)</f>
        <v>#DIV/0!</v>
      </c>
      <c r="X12" s="162">
        <f t="shared" si="16"/>
        <v>99</v>
      </c>
      <c r="Y12" s="163">
        <f t="shared" si="16"/>
        <v>0</v>
      </c>
      <c r="Z12" s="138" t="e">
        <f t="shared" si="23"/>
        <v>#DIV/0!</v>
      </c>
      <c r="AA12" s="164">
        <f t="shared" si="17"/>
        <v>99</v>
      </c>
      <c r="AB12" s="165">
        <f t="shared" si="2"/>
        <v>99</v>
      </c>
      <c r="AC12" s="166">
        <f t="shared" si="2"/>
        <v>0</v>
      </c>
      <c r="AD12" s="139" t="e">
        <f t="shared" si="24"/>
        <v>#DIV/0!</v>
      </c>
      <c r="AE12" s="164">
        <f t="shared" si="3"/>
        <v>99</v>
      </c>
    </row>
    <row r="13" spans="1:31" x14ac:dyDescent="0.25">
      <c r="A13" s="132">
        <f t="shared" si="25"/>
        <v>41429</v>
      </c>
      <c r="B13" s="133">
        <f>'Spa 1'!B13+'Spa 2'!B13+'Spa 3'!B13+'Spa 4'!B13+'Spa 5'!B13+'Spa 6'!B13+'Spa 7'!B13+'Spa 8'!B13+'Spa 9'!B13+'Spa 10'!B13</f>
        <v>0</v>
      </c>
      <c r="C13" s="134">
        <f t="shared" si="4"/>
        <v>0</v>
      </c>
      <c r="D13" s="135">
        <f t="shared" si="18"/>
        <v>99</v>
      </c>
      <c r="E13" s="140">
        <f t="shared" si="19"/>
        <v>0</v>
      </c>
      <c r="F13" s="134" t="e">
        <f t="shared" si="5"/>
        <v>#DIV/0!</v>
      </c>
      <c r="G13" s="159">
        <f t="shared" si="6"/>
        <v>99</v>
      </c>
      <c r="H13" s="137">
        <f t="shared" si="7"/>
        <v>99</v>
      </c>
      <c r="I13" s="149">
        <f t="shared" si="8"/>
        <v>0</v>
      </c>
      <c r="J13" s="134" t="e">
        <f t="shared" si="9"/>
        <v>#DIV/0!</v>
      </c>
      <c r="K13" s="149">
        <f t="shared" si="0"/>
        <v>99</v>
      </c>
      <c r="L13" s="133">
        <f>'Spa 1'!L13+'Spa 2'!L13+'Spa 3'!L13+'Spa 4'!L13+'Spa 5'!L13+'Spa 6'!L13+'Spa 7'!L13+'Spa 8'!L13+'Spa 9'!L13+'Spa 10'!L13</f>
        <v>0</v>
      </c>
      <c r="M13" s="134">
        <f t="shared" si="10"/>
        <v>0</v>
      </c>
      <c r="N13" s="135">
        <f t="shared" si="20"/>
        <v>0</v>
      </c>
      <c r="O13" s="140">
        <f t="shared" si="21"/>
        <v>0</v>
      </c>
      <c r="P13" s="134">
        <f t="shared" si="11"/>
        <v>0</v>
      </c>
      <c r="Q13" s="159">
        <f>N13-O13</f>
        <v>0</v>
      </c>
      <c r="R13" s="137">
        <f t="shared" si="13"/>
        <v>0</v>
      </c>
      <c r="S13" s="137">
        <f t="shared" si="14"/>
        <v>0</v>
      </c>
      <c r="T13" s="134">
        <f t="shared" si="22"/>
        <v>0</v>
      </c>
      <c r="U13" s="136">
        <f t="shared" si="1"/>
        <v>0</v>
      </c>
      <c r="V13" s="161">
        <f t="shared" si="15"/>
        <v>0</v>
      </c>
      <c r="W13" s="138">
        <f t="shared" si="26"/>
        <v>0</v>
      </c>
      <c r="X13" s="162">
        <f t="shared" si="16"/>
        <v>99</v>
      </c>
      <c r="Y13" s="163">
        <f t="shared" si="16"/>
        <v>0</v>
      </c>
      <c r="Z13" s="138" t="e">
        <f t="shared" si="23"/>
        <v>#DIV/0!</v>
      </c>
      <c r="AA13" s="164">
        <f t="shared" si="17"/>
        <v>99</v>
      </c>
      <c r="AB13" s="165">
        <f t="shared" si="2"/>
        <v>99</v>
      </c>
      <c r="AC13" s="166">
        <f t="shared" si="2"/>
        <v>0</v>
      </c>
      <c r="AD13" s="139" t="e">
        <f t="shared" si="24"/>
        <v>#DIV/0!</v>
      </c>
      <c r="AE13" s="164">
        <f t="shared" si="3"/>
        <v>99</v>
      </c>
    </row>
    <row r="14" spans="1:31" x14ac:dyDescent="0.25">
      <c r="A14" s="132">
        <f t="shared" si="25"/>
        <v>41430</v>
      </c>
      <c r="B14" s="133">
        <f>'Spa 1'!B14+'Spa 2'!B14+'Spa 3'!B14+'Spa 4'!B14+'Spa 5'!B14+'Spa 6'!B14+'Spa 7'!B14+'Spa 8'!B14+'Spa 9'!B14+'Spa 10'!B14</f>
        <v>0</v>
      </c>
      <c r="C14" s="134">
        <f t="shared" si="4"/>
        <v>0</v>
      </c>
      <c r="D14" s="135">
        <f t="shared" si="18"/>
        <v>99</v>
      </c>
      <c r="E14" s="140">
        <f t="shared" si="19"/>
        <v>0</v>
      </c>
      <c r="F14" s="134" t="e">
        <f t="shared" si="5"/>
        <v>#DIV/0!</v>
      </c>
      <c r="G14" s="159">
        <f t="shared" si="6"/>
        <v>99</v>
      </c>
      <c r="H14" s="137">
        <f t="shared" si="7"/>
        <v>99</v>
      </c>
      <c r="I14" s="149">
        <f t="shared" si="8"/>
        <v>0</v>
      </c>
      <c r="J14" s="134" t="e">
        <f t="shared" si="9"/>
        <v>#DIV/0!</v>
      </c>
      <c r="K14" s="149">
        <f t="shared" si="0"/>
        <v>99</v>
      </c>
      <c r="L14" s="133">
        <f>'Spa 1'!L14+'Spa 2'!L14+'Spa 3'!L14+'Spa 4'!L14+'Spa 5'!L14+'Spa 6'!L14+'Spa 7'!L14+'Spa 8'!L14+'Spa 9'!L14+'Spa 10'!L14</f>
        <v>0</v>
      </c>
      <c r="M14" s="134">
        <f t="shared" si="10"/>
        <v>0</v>
      </c>
      <c r="N14" s="135">
        <f t="shared" si="20"/>
        <v>0</v>
      </c>
      <c r="O14" s="140">
        <f t="shared" si="21"/>
        <v>0</v>
      </c>
      <c r="P14" s="134">
        <f t="shared" si="11"/>
        <v>0</v>
      </c>
      <c r="Q14" s="159">
        <f>N14-O14</f>
        <v>0</v>
      </c>
      <c r="R14" s="137">
        <f t="shared" si="13"/>
        <v>0</v>
      </c>
      <c r="S14" s="137">
        <f t="shared" si="14"/>
        <v>0</v>
      </c>
      <c r="T14" s="134">
        <f t="shared" si="22"/>
        <v>0</v>
      </c>
      <c r="U14" s="136">
        <f t="shared" si="1"/>
        <v>0</v>
      </c>
      <c r="V14" s="161">
        <f t="shared" si="15"/>
        <v>0</v>
      </c>
      <c r="W14" s="138">
        <f t="shared" si="26"/>
        <v>0</v>
      </c>
      <c r="X14" s="162">
        <f t="shared" si="16"/>
        <v>99</v>
      </c>
      <c r="Y14" s="163">
        <f t="shared" si="16"/>
        <v>0</v>
      </c>
      <c r="Z14" s="138" t="e">
        <f t="shared" si="23"/>
        <v>#DIV/0!</v>
      </c>
      <c r="AA14" s="164">
        <f t="shared" si="17"/>
        <v>99</v>
      </c>
      <c r="AB14" s="165">
        <f t="shared" si="2"/>
        <v>99</v>
      </c>
      <c r="AC14" s="166">
        <f t="shared" si="2"/>
        <v>0</v>
      </c>
      <c r="AD14" s="139" t="e">
        <f t="shared" si="24"/>
        <v>#DIV/0!</v>
      </c>
      <c r="AE14" s="164">
        <f t="shared" si="3"/>
        <v>99</v>
      </c>
    </row>
    <row r="15" spans="1:31" x14ac:dyDescent="0.25">
      <c r="A15" s="132">
        <f t="shared" si="25"/>
        <v>41431</v>
      </c>
      <c r="B15" s="133">
        <f>'Spa 1'!B15+'Spa 2'!B15+'Spa 3'!B15+'Spa 4'!B15+'Spa 5'!B15+'Spa 6'!B15+'Spa 7'!B15+'Spa 8'!B15+'Spa 9'!B15+'Spa 10'!B15</f>
        <v>0</v>
      </c>
      <c r="C15" s="134">
        <f t="shared" si="4"/>
        <v>0</v>
      </c>
      <c r="D15" s="135">
        <f t="shared" si="18"/>
        <v>99</v>
      </c>
      <c r="E15" s="140">
        <f t="shared" si="19"/>
        <v>0</v>
      </c>
      <c r="F15" s="134" t="e">
        <f t="shared" si="5"/>
        <v>#DIV/0!</v>
      </c>
      <c r="G15" s="159">
        <f t="shared" si="6"/>
        <v>99</v>
      </c>
      <c r="H15" s="137">
        <f t="shared" si="7"/>
        <v>99</v>
      </c>
      <c r="I15" s="149">
        <f t="shared" si="8"/>
        <v>0</v>
      </c>
      <c r="J15" s="134" t="e">
        <f t="shared" si="9"/>
        <v>#DIV/0!</v>
      </c>
      <c r="K15" s="149">
        <f t="shared" si="0"/>
        <v>99</v>
      </c>
      <c r="L15" s="133">
        <f>'Spa 1'!L15+'Spa 2'!L15+'Spa 3'!L15+'Spa 4'!L15+'Spa 5'!L15+'Spa 6'!L15+'Spa 7'!L15+'Spa 8'!L15+'Spa 9'!L15+'Spa 10'!L15</f>
        <v>0</v>
      </c>
      <c r="M15" s="134">
        <f t="shared" si="10"/>
        <v>0</v>
      </c>
      <c r="N15" s="135">
        <f t="shared" si="20"/>
        <v>0</v>
      </c>
      <c r="O15" s="140">
        <f t="shared" si="21"/>
        <v>0</v>
      </c>
      <c r="P15" s="134">
        <f t="shared" si="11"/>
        <v>0</v>
      </c>
      <c r="Q15" s="159">
        <f>N15-O15</f>
        <v>0</v>
      </c>
      <c r="R15" s="137">
        <f t="shared" si="13"/>
        <v>0</v>
      </c>
      <c r="S15" s="137">
        <f t="shared" si="14"/>
        <v>0</v>
      </c>
      <c r="T15" s="134">
        <f t="shared" si="22"/>
        <v>0</v>
      </c>
      <c r="U15" s="136">
        <f t="shared" si="1"/>
        <v>0</v>
      </c>
      <c r="V15" s="161">
        <f t="shared" si="15"/>
        <v>0</v>
      </c>
      <c r="W15" s="138">
        <f t="shared" si="26"/>
        <v>0</v>
      </c>
      <c r="X15" s="162">
        <f t="shared" si="16"/>
        <v>99</v>
      </c>
      <c r="Y15" s="163">
        <f t="shared" si="16"/>
        <v>0</v>
      </c>
      <c r="Z15" s="138" t="e">
        <f t="shared" si="23"/>
        <v>#DIV/0!</v>
      </c>
      <c r="AA15" s="164">
        <f t="shared" si="17"/>
        <v>99</v>
      </c>
      <c r="AB15" s="165">
        <f t="shared" si="2"/>
        <v>99</v>
      </c>
      <c r="AC15" s="166">
        <f t="shared" si="2"/>
        <v>0</v>
      </c>
      <c r="AD15" s="139" t="e">
        <f t="shared" si="24"/>
        <v>#DIV/0!</v>
      </c>
      <c r="AE15" s="164">
        <f t="shared" si="3"/>
        <v>99</v>
      </c>
    </row>
    <row r="16" spans="1:31" x14ac:dyDescent="0.25">
      <c r="A16" s="132">
        <f t="shared" si="25"/>
        <v>41432</v>
      </c>
      <c r="B16" s="133">
        <f>'Spa 1'!B16+'Spa 2'!B16+'Spa 3'!B16+'Spa 4'!B16+'Spa 5'!B16+'Spa 6'!B16+'Spa 7'!B16+'Spa 8'!B16+'Spa 9'!B16+'Spa 10'!B16</f>
        <v>0</v>
      </c>
      <c r="C16" s="134">
        <f t="shared" si="4"/>
        <v>0</v>
      </c>
      <c r="D16" s="135">
        <f t="shared" si="18"/>
        <v>99</v>
      </c>
      <c r="E16" s="140">
        <f t="shared" si="19"/>
        <v>0</v>
      </c>
      <c r="F16" s="134" t="e">
        <f t="shared" si="5"/>
        <v>#DIV/0!</v>
      </c>
      <c r="G16" s="159">
        <f t="shared" si="6"/>
        <v>99</v>
      </c>
      <c r="H16" s="137">
        <f t="shared" si="7"/>
        <v>99</v>
      </c>
      <c r="I16" s="149">
        <f t="shared" si="8"/>
        <v>0</v>
      </c>
      <c r="J16" s="134" t="e">
        <f t="shared" si="9"/>
        <v>#DIV/0!</v>
      </c>
      <c r="K16" s="149">
        <f t="shared" si="0"/>
        <v>99</v>
      </c>
      <c r="L16" s="133">
        <f>'Spa 1'!L16+'Spa 2'!L16+'Spa 3'!L16+'Spa 4'!L16+'Spa 5'!L16+'Spa 6'!L16+'Spa 7'!L16+'Spa 8'!L16+'Spa 9'!L16+'Spa 10'!L16</f>
        <v>0</v>
      </c>
      <c r="M16" s="134">
        <f t="shared" si="10"/>
        <v>0</v>
      </c>
      <c r="N16" s="135">
        <f t="shared" si="20"/>
        <v>0</v>
      </c>
      <c r="O16" s="140">
        <f t="shared" si="21"/>
        <v>0</v>
      </c>
      <c r="P16" s="134">
        <f t="shared" si="11"/>
        <v>0</v>
      </c>
      <c r="Q16" s="159">
        <f>N16-O16</f>
        <v>0</v>
      </c>
      <c r="R16" s="137">
        <f t="shared" si="13"/>
        <v>0</v>
      </c>
      <c r="S16" s="137">
        <f t="shared" si="14"/>
        <v>0</v>
      </c>
      <c r="T16" s="134">
        <f t="shared" si="22"/>
        <v>0</v>
      </c>
      <c r="U16" s="136">
        <f t="shared" si="1"/>
        <v>0</v>
      </c>
      <c r="V16" s="161">
        <f t="shared" si="15"/>
        <v>0</v>
      </c>
      <c r="W16" s="138">
        <f t="shared" si="26"/>
        <v>0</v>
      </c>
      <c r="X16" s="162">
        <f t="shared" si="16"/>
        <v>99</v>
      </c>
      <c r="Y16" s="163">
        <f t="shared" si="16"/>
        <v>0</v>
      </c>
      <c r="Z16" s="138" t="e">
        <f t="shared" si="23"/>
        <v>#DIV/0!</v>
      </c>
      <c r="AA16" s="164">
        <f t="shared" si="17"/>
        <v>99</v>
      </c>
      <c r="AB16" s="165">
        <f t="shared" si="2"/>
        <v>99</v>
      </c>
      <c r="AC16" s="166">
        <f t="shared" si="2"/>
        <v>0</v>
      </c>
      <c r="AD16" s="139" t="e">
        <f t="shared" si="24"/>
        <v>#DIV/0!</v>
      </c>
      <c r="AE16" s="164">
        <f t="shared" si="3"/>
        <v>99</v>
      </c>
    </row>
    <row r="17" spans="1:31" x14ac:dyDescent="0.25">
      <c r="A17" s="132">
        <f t="shared" si="25"/>
        <v>41433</v>
      </c>
      <c r="B17" s="133">
        <f>'Spa 1'!B17+'Spa 2'!B17+'Spa 3'!B17+'Spa 4'!B17+'Spa 5'!B17+'Spa 6'!B17+'Spa 7'!B17+'Spa 8'!B17+'Spa 9'!B17+'Spa 10'!B17</f>
        <v>0</v>
      </c>
      <c r="C17" s="134">
        <f t="shared" si="4"/>
        <v>0</v>
      </c>
      <c r="D17" s="135">
        <f t="shared" si="18"/>
        <v>99</v>
      </c>
      <c r="E17" s="140">
        <f t="shared" si="19"/>
        <v>0</v>
      </c>
      <c r="F17" s="134" t="e">
        <f t="shared" si="5"/>
        <v>#DIV/0!</v>
      </c>
      <c r="G17" s="159">
        <f t="shared" si="6"/>
        <v>99</v>
      </c>
      <c r="H17" s="137">
        <f t="shared" si="7"/>
        <v>99</v>
      </c>
      <c r="I17" s="149">
        <f t="shared" si="8"/>
        <v>0</v>
      </c>
      <c r="J17" s="134" t="e">
        <f t="shared" si="9"/>
        <v>#DIV/0!</v>
      </c>
      <c r="K17" s="149">
        <f t="shared" si="0"/>
        <v>99</v>
      </c>
      <c r="L17" s="133">
        <f>'Spa 1'!L17+'Spa 2'!L17+'Spa 3'!L17+'Spa 4'!L17+'Spa 5'!L17+'Spa 6'!L17+'Spa 7'!L17+'Spa 8'!L17+'Spa 9'!L17+'Spa 10'!L17</f>
        <v>0</v>
      </c>
      <c r="M17" s="134">
        <f t="shared" si="10"/>
        <v>0</v>
      </c>
      <c r="N17" s="135">
        <f t="shared" si="20"/>
        <v>0</v>
      </c>
      <c r="O17" s="140">
        <f t="shared" si="21"/>
        <v>0</v>
      </c>
      <c r="P17" s="134">
        <f t="shared" si="11"/>
        <v>0</v>
      </c>
      <c r="Q17" s="159">
        <f t="shared" si="12"/>
        <v>0</v>
      </c>
      <c r="R17" s="137">
        <f t="shared" si="13"/>
        <v>0</v>
      </c>
      <c r="S17" s="137">
        <f t="shared" si="14"/>
        <v>0</v>
      </c>
      <c r="T17" s="134">
        <f t="shared" si="22"/>
        <v>0</v>
      </c>
      <c r="U17" s="136">
        <f t="shared" si="1"/>
        <v>0</v>
      </c>
      <c r="V17" s="161">
        <f t="shared" si="15"/>
        <v>0</v>
      </c>
      <c r="W17" s="138">
        <f t="shared" si="26"/>
        <v>0</v>
      </c>
      <c r="X17" s="162">
        <f t="shared" si="16"/>
        <v>99</v>
      </c>
      <c r="Y17" s="163">
        <f t="shared" si="16"/>
        <v>0</v>
      </c>
      <c r="Z17" s="138" t="e">
        <f t="shared" si="23"/>
        <v>#DIV/0!</v>
      </c>
      <c r="AA17" s="164">
        <f t="shared" si="17"/>
        <v>99</v>
      </c>
      <c r="AB17" s="165">
        <f t="shared" si="2"/>
        <v>99</v>
      </c>
      <c r="AC17" s="166">
        <f t="shared" si="2"/>
        <v>0</v>
      </c>
      <c r="AD17" s="139" t="e">
        <f t="shared" si="24"/>
        <v>#DIV/0!</v>
      </c>
      <c r="AE17" s="164">
        <f t="shared" si="3"/>
        <v>99</v>
      </c>
    </row>
    <row r="18" spans="1:31" x14ac:dyDescent="0.25">
      <c r="A18" s="132">
        <f t="shared" si="25"/>
        <v>41434</v>
      </c>
      <c r="B18" s="133">
        <f>'Spa 1'!B18+'Spa 2'!B18+'Spa 3'!B18+'Spa 4'!B18+'Spa 5'!B18+'Spa 6'!B18+'Spa 7'!B18+'Spa 8'!B18+'Spa 9'!B18+'Spa 10'!B18</f>
        <v>0</v>
      </c>
      <c r="C18" s="134">
        <f t="shared" si="4"/>
        <v>0</v>
      </c>
      <c r="D18" s="135">
        <f t="shared" si="18"/>
        <v>99</v>
      </c>
      <c r="E18" s="140">
        <f t="shared" si="19"/>
        <v>0</v>
      </c>
      <c r="F18" s="134" t="e">
        <f t="shared" si="5"/>
        <v>#DIV/0!</v>
      </c>
      <c r="G18" s="159">
        <f t="shared" si="6"/>
        <v>99</v>
      </c>
      <c r="H18" s="137">
        <f t="shared" si="7"/>
        <v>99</v>
      </c>
      <c r="I18" s="149">
        <f t="shared" si="8"/>
        <v>0</v>
      </c>
      <c r="J18" s="134" t="e">
        <f t="shared" si="9"/>
        <v>#DIV/0!</v>
      </c>
      <c r="K18" s="149">
        <f t="shared" si="0"/>
        <v>99</v>
      </c>
      <c r="L18" s="133">
        <f>'Spa 1'!L18+'Spa 2'!L18+'Spa 3'!L18+'Spa 4'!L18+'Spa 5'!L18+'Spa 6'!L18+'Spa 7'!L18+'Spa 8'!L18+'Spa 9'!L18+'Spa 10'!L18</f>
        <v>0</v>
      </c>
      <c r="M18" s="134">
        <f t="shared" si="10"/>
        <v>0</v>
      </c>
      <c r="N18" s="135">
        <f t="shared" si="20"/>
        <v>0</v>
      </c>
      <c r="O18" s="140">
        <f t="shared" si="21"/>
        <v>0</v>
      </c>
      <c r="P18" s="134">
        <f t="shared" si="11"/>
        <v>0</v>
      </c>
      <c r="Q18" s="159">
        <f t="shared" si="12"/>
        <v>0</v>
      </c>
      <c r="R18" s="137">
        <f t="shared" si="13"/>
        <v>0</v>
      </c>
      <c r="S18" s="137">
        <f t="shared" si="14"/>
        <v>0</v>
      </c>
      <c r="T18" s="134">
        <f t="shared" si="22"/>
        <v>0</v>
      </c>
      <c r="U18" s="136">
        <f t="shared" si="1"/>
        <v>0</v>
      </c>
      <c r="V18" s="161">
        <f t="shared" si="15"/>
        <v>0</v>
      </c>
      <c r="W18" s="138">
        <f t="shared" si="26"/>
        <v>0</v>
      </c>
      <c r="X18" s="162">
        <f t="shared" si="16"/>
        <v>99</v>
      </c>
      <c r="Y18" s="163">
        <f t="shared" si="16"/>
        <v>0</v>
      </c>
      <c r="Z18" s="138" t="e">
        <f t="shared" si="23"/>
        <v>#DIV/0!</v>
      </c>
      <c r="AA18" s="164">
        <f t="shared" si="17"/>
        <v>99</v>
      </c>
      <c r="AB18" s="165">
        <f t="shared" si="2"/>
        <v>99</v>
      </c>
      <c r="AC18" s="166">
        <f t="shared" si="2"/>
        <v>0</v>
      </c>
      <c r="AD18" s="139" t="e">
        <f t="shared" si="24"/>
        <v>#DIV/0!</v>
      </c>
      <c r="AE18" s="164">
        <f t="shared" si="3"/>
        <v>99</v>
      </c>
    </row>
    <row r="19" spans="1:31" x14ac:dyDescent="0.25">
      <c r="A19" s="132">
        <f t="shared" si="25"/>
        <v>41435</v>
      </c>
      <c r="B19" s="133">
        <f>'Spa 1'!B19+'Spa 2'!B19+'Spa 3'!B19+'Spa 4'!B19+'Spa 5'!B19+'Spa 6'!B19+'Spa 7'!B19+'Spa 8'!B19+'Spa 9'!B19+'Spa 10'!B19</f>
        <v>0</v>
      </c>
      <c r="C19" s="134">
        <f t="shared" si="4"/>
        <v>0</v>
      </c>
      <c r="D19" s="135">
        <f t="shared" si="18"/>
        <v>99</v>
      </c>
      <c r="E19" s="140">
        <f t="shared" si="19"/>
        <v>0</v>
      </c>
      <c r="F19" s="134" t="e">
        <f t="shared" si="5"/>
        <v>#DIV/0!</v>
      </c>
      <c r="G19" s="159">
        <f t="shared" si="6"/>
        <v>99</v>
      </c>
      <c r="H19" s="137">
        <f t="shared" si="7"/>
        <v>99</v>
      </c>
      <c r="I19" s="149">
        <f t="shared" si="8"/>
        <v>0</v>
      </c>
      <c r="J19" s="134" t="e">
        <f t="shared" si="9"/>
        <v>#DIV/0!</v>
      </c>
      <c r="K19" s="149">
        <f t="shared" si="0"/>
        <v>99</v>
      </c>
      <c r="L19" s="133">
        <f>'Spa 1'!L19+'Spa 2'!L19+'Spa 3'!L19+'Spa 4'!L19+'Spa 5'!L19+'Spa 6'!L19+'Spa 7'!L19+'Spa 8'!L19+'Spa 9'!L19+'Spa 10'!L19</f>
        <v>0</v>
      </c>
      <c r="M19" s="134">
        <f t="shared" si="10"/>
        <v>0</v>
      </c>
      <c r="N19" s="135">
        <f t="shared" si="20"/>
        <v>0</v>
      </c>
      <c r="O19" s="140">
        <f t="shared" si="21"/>
        <v>0</v>
      </c>
      <c r="P19" s="134">
        <f t="shared" si="11"/>
        <v>0</v>
      </c>
      <c r="Q19" s="159">
        <f t="shared" si="12"/>
        <v>0</v>
      </c>
      <c r="R19" s="137">
        <f t="shared" si="13"/>
        <v>0</v>
      </c>
      <c r="S19" s="137">
        <f t="shared" si="14"/>
        <v>0</v>
      </c>
      <c r="T19" s="134">
        <f t="shared" si="22"/>
        <v>0</v>
      </c>
      <c r="U19" s="136">
        <f t="shared" si="1"/>
        <v>0</v>
      </c>
      <c r="V19" s="161">
        <f t="shared" si="15"/>
        <v>0</v>
      </c>
      <c r="W19" s="138">
        <f t="shared" si="26"/>
        <v>0</v>
      </c>
      <c r="X19" s="162">
        <f t="shared" si="16"/>
        <v>99</v>
      </c>
      <c r="Y19" s="163">
        <f t="shared" si="16"/>
        <v>0</v>
      </c>
      <c r="Z19" s="138" t="e">
        <f t="shared" si="23"/>
        <v>#DIV/0!</v>
      </c>
      <c r="AA19" s="164">
        <f t="shared" si="17"/>
        <v>99</v>
      </c>
      <c r="AB19" s="165">
        <f t="shared" si="2"/>
        <v>99</v>
      </c>
      <c r="AC19" s="166">
        <f t="shared" si="2"/>
        <v>0</v>
      </c>
      <c r="AD19" s="139" t="e">
        <f t="shared" si="24"/>
        <v>#DIV/0!</v>
      </c>
      <c r="AE19" s="164">
        <f t="shared" si="3"/>
        <v>99</v>
      </c>
    </row>
    <row r="20" spans="1:31" x14ac:dyDescent="0.25">
      <c r="A20" s="132">
        <f t="shared" si="25"/>
        <v>41436</v>
      </c>
      <c r="B20" s="133">
        <f>'Spa 1'!B20+'Spa 2'!B20+'Spa 3'!B20+'Spa 4'!B20+'Spa 5'!B20+'Spa 6'!B20+'Spa 7'!B20+'Spa 8'!B20+'Spa 9'!B20+'Spa 10'!B20</f>
        <v>0</v>
      </c>
      <c r="C20" s="134">
        <f t="shared" si="4"/>
        <v>0</v>
      </c>
      <c r="D20" s="135">
        <f t="shared" si="18"/>
        <v>99</v>
      </c>
      <c r="E20" s="140">
        <f t="shared" si="19"/>
        <v>0</v>
      </c>
      <c r="F20" s="134" t="e">
        <f t="shared" si="5"/>
        <v>#DIV/0!</v>
      </c>
      <c r="G20" s="159">
        <f t="shared" si="6"/>
        <v>99</v>
      </c>
      <c r="H20" s="137">
        <f t="shared" si="7"/>
        <v>99</v>
      </c>
      <c r="I20" s="149">
        <f t="shared" si="8"/>
        <v>0</v>
      </c>
      <c r="J20" s="134" t="e">
        <f t="shared" si="9"/>
        <v>#DIV/0!</v>
      </c>
      <c r="K20" s="149">
        <f t="shared" si="0"/>
        <v>99</v>
      </c>
      <c r="L20" s="133">
        <f>'Spa 1'!L20+'Spa 2'!L20+'Spa 3'!L20+'Spa 4'!L20+'Spa 5'!L20+'Spa 6'!L20+'Spa 7'!L20+'Spa 8'!L20+'Spa 9'!L20+'Spa 10'!L20</f>
        <v>0</v>
      </c>
      <c r="M20" s="134">
        <f t="shared" si="10"/>
        <v>0</v>
      </c>
      <c r="N20" s="135">
        <f t="shared" si="20"/>
        <v>0</v>
      </c>
      <c r="O20" s="140">
        <f t="shared" si="21"/>
        <v>0</v>
      </c>
      <c r="P20" s="134">
        <f t="shared" si="11"/>
        <v>0</v>
      </c>
      <c r="Q20" s="159">
        <f t="shared" si="12"/>
        <v>0</v>
      </c>
      <c r="R20" s="137">
        <f t="shared" si="13"/>
        <v>0</v>
      </c>
      <c r="S20" s="137">
        <f t="shared" si="14"/>
        <v>0</v>
      </c>
      <c r="T20" s="134">
        <f t="shared" si="22"/>
        <v>0</v>
      </c>
      <c r="U20" s="136">
        <f t="shared" si="1"/>
        <v>0</v>
      </c>
      <c r="V20" s="161">
        <f t="shared" si="15"/>
        <v>0</v>
      </c>
      <c r="W20" s="138">
        <f t="shared" si="26"/>
        <v>0</v>
      </c>
      <c r="X20" s="162">
        <f t="shared" si="16"/>
        <v>99</v>
      </c>
      <c r="Y20" s="163">
        <f t="shared" si="16"/>
        <v>0</v>
      </c>
      <c r="Z20" s="138" t="e">
        <f t="shared" si="23"/>
        <v>#DIV/0!</v>
      </c>
      <c r="AA20" s="164">
        <f t="shared" si="17"/>
        <v>99</v>
      </c>
      <c r="AB20" s="165">
        <f t="shared" si="2"/>
        <v>99</v>
      </c>
      <c r="AC20" s="166">
        <f t="shared" si="2"/>
        <v>0</v>
      </c>
      <c r="AD20" s="139" t="e">
        <f t="shared" si="24"/>
        <v>#DIV/0!</v>
      </c>
      <c r="AE20" s="164">
        <f t="shared" si="3"/>
        <v>99</v>
      </c>
    </row>
    <row r="21" spans="1:31" x14ac:dyDescent="0.25">
      <c r="A21" s="132">
        <f t="shared" si="25"/>
        <v>41437</v>
      </c>
      <c r="B21" s="133">
        <f>'Spa 1'!B21+'Spa 2'!B21+'Spa 3'!B21+'Spa 4'!B21+'Spa 5'!B21+'Spa 6'!B21+'Spa 7'!B21+'Spa 8'!B21+'Spa 9'!B21+'Spa 10'!B21</f>
        <v>0</v>
      </c>
      <c r="C21" s="134">
        <f t="shared" si="4"/>
        <v>0</v>
      </c>
      <c r="D21" s="135">
        <f t="shared" si="18"/>
        <v>99</v>
      </c>
      <c r="E21" s="140">
        <f t="shared" si="19"/>
        <v>0</v>
      </c>
      <c r="F21" s="134" t="e">
        <f t="shared" si="5"/>
        <v>#DIV/0!</v>
      </c>
      <c r="G21" s="159">
        <f t="shared" si="6"/>
        <v>99</v>
      </c>
      <c r="H21" s="137">
        <f t="shared" si="7"/>
        <v>99</v>
      </c>
      <c r="I21" s="149">
        <f t="shared" si="8"/>
        <v>0</v>
      </c>
      <c r="J21" s="134" t="e">
        <f t="shared" si="9"/>
        <v>#DIV/0!</v>
      </c>
      <c r="K21" s="149">
        <f t="shared" si="0"/>
        <v>99</v>
      </c>
      <c r="L21" s="133">
        <f>'Spa 1'!L21+'Spa 2'!L21+'Spa 3'!L21+'Spa 4'!L21+'Spa 5'!L21+'Spa 6'!L21+'Spa 7'!L21+'Spa 8'!L21+'Spa 9'!L21+'Spa 10'!L21</f>
        <v>0</v>
      </c>
      <c r="M21" s="134">
        <f t="shared" si="10"/>
        <v>0</v>
      </c>
      <c r="N21" s="135">
        <f t="shared" si="20"/>
        <v>0</v>
      </c>
      <c r="O21" s="140">
        <f t="shared" si="21"/>
        <v>0</v>
      </c>
      <c r="P21" s="134">
        <f t="shared" si="11"/>
        <v>0</v>
      </c>
      <c r="Q21" s="159">
        <f t="shared" si="12"/>
        <v>0</v>
      </c>
      <c r="R21" s="137">
        <f t="shared" si="13"/>
        <v>0</v>
      </c>
      <c r="S21" s="137">
        <f t="shared" si="14"/>
        <v>0</v>
      </c>
      <c r="T21" s="134">
        <f t="shared" si="22"/>
        <v>0</v>
      </c>
      <c r="U21" s="136">
        <f t="shared" si="1"/>
        <v>0</v>
      </c>
      <c r="V21" s="161">
        <f t="shared" si="15"/>
        <v>0</v>
      </c>
      <c r="W21" s="138">
        <f t="shared" si="26"/>
        <v>0</v>
      </c>
      <c r="X21" s="162">
        <f t="shared" si="16"/>
        <v>99</v>
      </c>
      <c r="Y21" s="163">
        <f t="shared" si="16"/>
        <v>0</v>
      </c>
      <c r="Z21" s="138" t="e">
        <f t="shared" si="23"/>
        <v>#DIV/0!</v>
      </c>
      <c r="AA21" s="164">
        <f t="shared" si="17"/>
        <v>99</v>
      </c>
      <c r="AB21" s="165">
        <f t="shared" si="2"/>
        <v>99</v>
      </c>
      <c r="AC21" s="166">
        <f t="shared" si="2"/>
        <v>0</v>
      </c>
      <c r="AD21" s="139" t="e">
        <f t="shared" si="24"/>
        <v>#DIV/0!</v>
      </c>
      <c r="AE21" s="164">
        <f t="shared" si="3"/>
        <v>99</v>
      </c>
    </row>
    <row r="22" spans="1:31" x14ac:dyDescent="0.25">
      <c r="A22" s="132">
        <f t="shared" si="25"/>
        <v>41438</v>
      </c>
      <c r="B22" s="133">
        <f>'Spa 1'!B22+'Spa 2'!B22+'Spa 3'!B22+'Spa 4'!B22+'Spa 5'!B22+'Spa 6'!B22+'Spa 7'!B22+'Spa 8'!B22+'Spa 9'!B22+'Spa 10'!B22</f>
        <v>0</v>
      </c>
      <c r="C22" s="134">
        <f t="shared" si="4"/>
        <v>0</v>
      </c>
      <c r="D22" s="135">
        <f t="shared" si="18"/>
        <v>99</v>
      </c>
      <c r="E22" s="140">
        <f t="shared" si="19"/>
        <v>0</v>
      </c>
      <c r="F22" s="134" t="e">
        <f t="shared" si="5"/>
        <v>#DIV/0!</v>
      </c>
      <c r="G22" s="159">
        <f t="shared" si="6"/>
        <v>99</v>
      </c>
      <c r="H22" s="137">
        <f t="shared" si="7"/>
        <v>99</v>
      </c>
      <c r="I22" s="149">
        <f t="shared" si="8"/>
        <v>0</v>
      </c>
      <c r="J22" s="134" t="e">
        <f t="shared" si="9"/>
        <v>#DIV/0!</v>
      </c>
      <c r="K22" s="149">
        <f t="shared" si="0"/>
        <v>99</v>
      </c>
      <c r="L22" s="133">
        <f>'Spa 1'!L22+'Spa 2'!L22+'Spa 3'!L22+'Spa 4'!L22+'Spa 5'!L22+'Spa 6'!L22+'Spa 7'!L22+'Spa 8'!L22+'Spa 9'!L22+'Spa 10'!L22</f>
        <v>0</v>
      </c>
      <c r="M22" s="134">
        <f t="shared" si="10"/>
        <v>0</v>
      </c>
      <c r="N22" s="135">
        <f t="shared" si="20"/>
        <v>0</v>
      </c>
      <c r="O22" s="140">
        <f t="shared" si="21"/>
        <v>0</v>
      </c>
      <c r="P22" s="134">
        <f t="shared" si="11"/>
        <v>0</v>
      </c>
      <c r="Q22" s="159">
        <f t="shared" si="12"/>
        <v>0</v>
      </c>
      <c r="R22" s="137">
        <f t="shared" si="13"/>
        <v>0</v>
      </c>
      <c r="S22" s="137">
        <f t="shared" si="14"/>
        <v>0</v>
      </c>
      <c r="T22" s="134">
        <f t="shared" si="22"/>
        <v>0</v>
      </c>
      <c r="U22" s="136">
        <f t="shared" si="1"/>
        <v>0</v>
      </c>
      <c r="V22" s="161">
        <f t="shared" si="15"/>
        <v>0</v>
      </c>
      <c r="W22" s="138">
        <f t="shared" si="26"/>
        <v>0</v>
      </c>
      <c r="X22" s="162">
        <f t="shared" si="16"/>
        <v>99</v>
      </c>
      <c r="Y22" s="163">
        <f t="shared" si="16"/>
        <v>0</v>
      </c>
      <c r="Z22" s="138" t="e">
        <f t="shared" si="23"/>
        <v>#DIV/0!</v>
      </c>
      <c r="AA22" s="164">
        <f t="shared" si="17"/>
        <v>99</v>
      </c>
      <c r="AB22" s="165">
        <f t="shared" si="2"/>
        <v>99</v>
      </c>
      <c r="AC22" s="166">
        <f t="shared" si="2"/>
        <v>0</v>
      </c>
      <c r="AD22" s="139" t="e">
        <f t="shared" si="24"/>
        <v>#DIV/0!</v>
      </c>
      <c r="AE22" s="164">
        <f t="shared" si="3"/>
        <v>99</v>
      </c>
    </row>
    <row r="23" spans="1:31" x14ac:dyDescent="0.25">
      <c r="A23" s="132">
        <f t="shared" si="25"/>
        <v>41439</v>
      </c>
      <c r="B23" s="133">
        <f>'Spa 1'!B23+'Spa 2'!B23+'Spa 3'!B23+'Spa 4'!B23+'Spa 5'!B23+'Spa 6'!B23+'Spa 7'!B23+'Spa 8'!B23+'Spa 9'!B23+'Spa 10'!B23</f>
        <v>0</v>
      </c>
      <c r="C23" s="134">
        <f t="shared" si="4"/>
        <v>0</v>
      </c>
      <c r="D23" s="135">
        <f t="shared" si="18"/>
        <v>99</v>
      </c>
      <c r="E23" s="140">
        <f t="shared" si="19"/>
        <v>0</v>
      </c>
      <c r="F23" s="134" t="e">
        <f t="shared" si="5"/>
        <v>#DIV/0!</v>
      </c>
      <c r="G23" s="159">
        <f t="shared" si="6"/>
        <v>99</v>
      </c>
      <c r="H23" s="137">
        <f t="shared" si="7"/>
        <v>99</v>
      </c>
      <c r="I23" s="149">
        <f t="shared" si="8"/>
        <v>0</v>
      </c>
      <c r="J23" s="134" t="e">
        <f t="shared" si="9"/>
        <v>#DIV/0!</v>
      </c>
      <c r="K23" s="149">
        <f t="shared" si="0"/>
        <v>99</v>
      </c>
      <c r="L23" s="133">
        <f>'Spa 1'!L23+'Spa 2'!L23+'Spa 3'!L23+'Spa 4'!L23+'Spa 5'!L23+'Spa 6'!L23+'Spa 7'!L23+'Spa 8'!L23+'Spa 9'!L23+'Spa 10'!L23</f>
        <v>0</v>
      </c>
      <c r="M23" s="134">
        <f t="shared" si="10"/>
        <v>0</v>
      </c>
      <c r="N23" s="135">
        <f t="shared" si="20"/>
        <v>0</v>
      </c>
      <c r="O23" s="140">
        <f t="shared" si="21"/>
        <v>0</v>
      </c>
      <c r="P23" s="134">
        <f t="shared" si="11"/>
        <v>0</v>
      </c>
      <c r="Q23" s="159">
        <f t="shared" si="12"/>
        <v>0</v>
      </c>
      <c r="R23" s="137">
        <f t="shared" si="13"/>
        <v>0</v>
      </c>
      <c r="S23" s="137">
        <f t="shared" si="14"/>
        <v>0</v>
      </c>
      <c r="T23" s="134">
        <f t="shared" si="22"/>
        <v>0</v>
      </c>
      <c r="U23" s="136">
        <f t="shared" si="1"/>
        <v>0</v>
      </c>
      <c r="V23" s="161">
        <f t="shared" si="15"/>
        <v>0</v>
      </c>
      <c r="W23" s="138">
        <f t="shared" si="26"/>
        <v>0</v>
      </c>
      <c r="X23" s="162">
        <f t="shared" si="16"/>
        <v>99</v>
      </c>
      <c r="Y23" s="163">
        <f t="shared" si="16"/>
        <v>0</v>
      </c>
      <c r="Z23" s="138" t="e">
        <f t="shared" si="23"/>
        <v>#DIV/0!</v>
      </c>
      <c r="AA23" s="164">
        <f t="shared" si="17"/>
        <v>99</v>
      </c>
      <c r="AB23" s="165">
        <f t="shared" si="2"/>
        <v>99</v>
      </c>
      <c r="AC23" s="166">
        <f t="shared" si="2"/>
        <v>0</v>
      </c>
      <c r="AD23" s="139" t="e">
        <f t="shared" si="24"/>
        <v>#DIV/0!</v>
      </c>
      <c r="AE23" s="164">
        <f t="shared" si="3"/>
        <v>99</v>
      </c>
    </row>
    <row r="24" spans="1:31" x14ac:dyDescent="0.25">
      <c r="A24" s="132">
        <f t="shared" si="25"/>
        <v>41440</v>
      </c>
      <c r="B24" s="133">
        <f>'Spa 1'!B24+'Spa 2'!B24+'Spa 3'!B24+'Spa 4'!B24+'Spa 5'!B24+'Spa 6'!B24+'Spa 7'!B24+'Spa 8'!B24+'Spa 9'!B24+'Spa 10'!B24</f>
        <v>0</v>
      </c>
      <c r="C24" s="134">
        <f t="shared" si="4"/>
        <v>0</v>
      </c>
      <c r="D24" s="135">
        <f t="shared" si="18"/>
        <v>99</v>
      </c>
      <c r="E24" s="140">
        <f t="shared" si="19"/>
        <v>0</v>
      </c>
      <c r="F24" s="134" t="e">
        <f t="shared" si="5"/>
        <v>#DIV/0!</v>
      </c>
      <c r="G24" s="159">
        <f t="shared" si="6"/>
        <v>99</v>
      </c>
      <c r="H24" s="137">
        <f t="shared" si="7"/>
        <v>99</v>
      </c>
      <c r="I24" s="149">
        <f t="shared" si="8"/>
        <v>0</v>
      </c>
      <c r="J24" s="134" t="e">
        <f t="shared" si="9"/>
        <v>#DIV/0!</v>
      </c>
      <c r="K24" s="149">
        <f t="shared" si="0"/>
        <v>99</v>
      </c>
      <c r="L24" s="133">
        <f>'Spa 1'!L24+'Spa 2'!L24+'Spa 3'!L24+'Spa 4'!L24+'Spa 5'!L24+'Spa 6'!L24+'Spa 7'!L24+'Spa 8'!L24+'Spa 9'!L24+'Spa 10'!L24</f>
        <v>0</v>
      </c>
      <c r="M24" s="134">
        <f t="shared" si="10"/>
        <v>0</v>
      </c>
      <c r="N24" s="135">
        <f t="shared" si="20"/>
        <v>0</v>
      </c>
      <c r="O24" s="140">
        <f t="shared" si="21"/>
        <v>0</v>
      </c>
      <c r="P24" s="134">
        <f t="shared" si="11"/>
        <v>0</v>
      </c>
      <c r="Q24" s="159">
        <f t="shared" si="12"/>
        <v>0</v>
      </c>
      <c r="R24" s="137">
        <f t="shared" si="13"/>
        <v>0</v>
      </c>
      <c r="S24" s="137">
        <f t="shared" si="14"/>
        <v>0</v>
      </c>
      <c r="T24" s="134">
        <f t="shared" si="22"/>
        <v>0</v>
      </c>
      <c r="U24" s="136">
        <f t="shared" si="1"/>
        <v>0</v>
      </c>
      <c r="V24" s="161">
        <f t="shared" si="15"/>
        <v>0</v>
      </c>
      <c r="W24" s="138">
        <f t="shared" si="26"/>
        <v>0</v>
      </c>
      <c r="X24" s="162">
        <f t="shared" si="16"/>
        <v>99</v>
      </c>
      <c r="Y24" s="163">
        <f t="shared" si="16"/>
        <v>0</v>
      </c>
      <c r="Z24" s="138" t="e">
        <f t="shared" si="23"/>
        <v>#DIV/0!</v>
      </c>
      <c r="AA24" s="164">
        <f t="shared" si="17"/>
        <v>99</v>
      </c>
      <c r="AB24" s="165">
        <f t="shared" si="2"/>
        <v>99</v>
      </c>
      <c r="AC24" s="166">
        <f t="shared" si="2"/>
        <v>0</v>
      </c>
      <c r="AD24" s="139" t="e">
        <f t="shared" si="24"/>
        <v>#DIV/0!</v>
      </c>
      <c r="AE24" s="164">
        <f t="shared" si="3"/>
        <v>99</v>
      </c>
    </row>
    <row r="25" spans="1:31" x14ac:dyDescent="0.25">
      <c r="A25" s="132">
        <f t="shared" si="25"/>
        <v>41441</v>
      </c>
      <c r="B25" s="133">
        <f>'Spa 1'!B25+'Spa 2'!B25+'Spa 3'!B25+'Spa 4'!B25+'Spa 5'!B25+'Spa 6'!B25+'Spa 7'!B25+'Spa 8'!B25+'Spa 9'!B25+'Spa 10'!B25</f>
        <v>0</v>
      </c>
      <c r="C25" s="134">
        <f t="shared" si="4"/>
        <v>0</v>
      </c>
      <c r="D25" s="135">
        <f t="shared" si="18"/>
        <v>99</v>
      </c>
      <c r="E25" s="140">
        <f t="shared" si="19"/>
        <v>0</v>
      </c>
      <c r="F25" s="134" t="e">
        <f t="shared" si="5"/>
        <v>#DIV/0!</v>
      </c>
      <c r="G25" s="159">
        <f t="shared" si="6"/>
        <v>99</v>
      </c>
      <c r="H25" s="137">
        <f t="shared" si="7"/>
        <v>99</v>
      </c>
      <c r="I25" s="149">
        <f t="shared" si="8"/>
        <v>0</v>
      </c>
      <c r="J25" s="134" t="e">
        <f t="shared" si="9"/>
        <v>#DIV/0!</v>
      </c>
      <c r="K25" s="149">
        <f t="shared" si="0"/>
        <v>99</v>
      </c>
      <c r="L25" s="133">
        <f>'Spa 1'!L25+'Spa 2'!L25+'Spa 3'!L25+'Spa 4'!L25+'Spa 5'!L25+'Spa 6'!L25+'Spa 7'!L25+'Spa 8'!L25+'Spa 9'!L25+'Spa 10'!L25</f>
        <v>0</v>
      </c>
      <c r="M25" s="134">
        <f t="shared" si="10"/>
        <v>0</v>
      </c>
      <c r="N25" s="135">
        <f t="shared" si="20"/>
        <v>0</v>
      </c>
      <c r="O25" s="140">
        <f t="shared" si="21"/>
        <v>0</v>
      </c>
      <c r="P25" s="134">
        <f t="shared" si="11"/>
        <v>0</v>
      </c>
      <c r="Q25" s="159">
        <f t="shared" si="12"/>
        <v>0</v>
      </c>
      <c r="R25" s="137">
        <f t="shared" si="13"/>
        <v>0</v>
      </c>
      <c r="S25" s="137">
        <f t="shared" si="14"/>
        <v>0</v>
      </c>
      <c r="T25" s="134">
        <f t="shared" si="22"/>
        <v>0</v>
      </c>
      <c r="U25" s="136">
        <f t="shared" si="1"/>
        <v>0</v>
      </c>
      <c r="V25" s="161">
        <f t="shared" si="15"/>
        <v>0</v>
      </c>
      <c r="W25" s="138">
        <f t="shared" si="26"/>
        <v>0</v>
      </c>
      <c r="X25" s="162">
        <f t="shared" si="16"/>
        <v>99</v>
      </c>
      <c r="Y25" s="163">
        <f t="shared" si="16"/>
        <v>0</v>
      </c>
      <c r="Z25" s="138" t="e">
        <f t="shared" si="23"/>
        <v>#DIV/0!</v>
      </c>
      <c r="AA25" s="164">
        <f t="shared" si="17"/>
        <v>99</v>
      </c>
      <c r="AB25" s="165">
        <f t="shared" ref="AB25:AC39" si="27">+H25+R25</f>
        <v>99</v>
      </c>
      <c r="AC25" s="166">
        <f t="shared" si="27"/>
        <v>0</v>
      </c>
      <c r="AD25" s="139" t="e">
        <f t="shared" si="24"/>
        <v>#DIV/0!</v>
      </c>
      <c r="AE25" s="164">
        <f t="shared" si="3"/>
        <v>99</v>
      </c>
    </row>
    <row r="26" spans="1:31" x14ac:dyDescent="0.25">
      <c r="A26" s="132">
        <f t="shared" si="25"/>
        <v>41442</v>
      </c>
      <c r="B26" s="133">
        <f>'Spa 1'!B26+'Spa 2'!B26+'Spa 3'!B26+'Spa 4'!B26+'Spa 5'!B26+'Spa 6'!B26+'Spa 7'!B26+'Spa 8'!B26+'Spa 9'!B26+'Spa 10'!B26</f>
        <v>0</v>
      </c>
      <c r="C26" s="134">
        <f t="shared" si="4"/>
        <v>0</v>
      </c>
      <c r="D26" s="135">
        <f t="shared" si="18"/>
        <v>99</v>
      </c>
      <c r="E26" s="140">
        <f t="shared" si="19"/>
        <v>0</v>
      </c>
      <c r="F26" s="134" t="e">
        <f t="shared" si="5"/>
        <v>#DIV/0!</v>
      </c>
      <c r="G26" s="159">
        <f t="shared" si="6"/>
        <v>99</v>
      </c>
      <c r="H26" s="137">
        <f t="shared" si="7"/>
        <v>99</v>
      </c>
      <c r="I26" s="149">
        <f t="shared" si="8"/>
        <v>0</v>
      </c>
      <c r="J26" s="134" t="e">
        <f t="shared" si="9"/>
        <v>#DIV/0!</v>
      </c>
      <c r="K26" s="149">
        <f t="shared" si="0"/>
        <v>99</v>
      </c>
      <c r="L26" s="133">
        <f>'Spa 1'!L26+'Spa 2'!L26+'Spa 3'!L26+'Spa 4'!L26+'Spa 5'!L26+'Spa 6'!L26+'Spa 7'!L26+'Spa 8'!L26+'Spa 9'!L26+'Spa 10'!L26</f>
        <v>0</v>
      </c>
      <c r="M26" s="134">
        <f t="shared" si="10"/>
        <v>0</v>
      </c>
      <c r="N26" s="135">
        <f t="shared" si="20"/>
        <v>0</v>
      </c>
      <c r="O26" s="140">
        <f t="shared" si="21"/>
        <v>0</v>
      </c>
      <c r="P26" s="134">
        <f t="shared" si="11"/>
        <v>0</v>
      </c>
      <c r="Q26" s="159">
        <f t="shared" si="12"/>
        <v>0</v>
      </c>
      <c r="R26" s="137">
        <f t="shared" si="13"/>
        <v>0</v>
      </c>
      <c r="S26" s="137">
        <f t="shared" si="14"/>
        <v>0</v>
      </c>
      <c r="T26" s="134">
        <f t="shared" si="22"/>
        <v>0</v>
      </c>
      <c r="U26" s="136">
        <f t="shared" si="1"/>
        <v>0</v>
      </c>
      <c r="V26" s="161">
        <f t="shared" si="15"/>
        <v>0</v>
      </c>
      <c r="W26" s="138">
        <f t="shared" si="26"/>
        <v>0</v>
      </c>
      <c r="X26" s="162">
        <f t="shared" si="16"/>
        <v>99</v>
      </c>
      <c r="Y26" s="163">
        <f t="shared" si="16"/>
        <v>0</v>
      </c>
      <c r="Z26" s="138" t="e">
        <f t="shared" si="23"/>
        <v>#DIV/0!</v>
      </c>
      <c r="AA26" s="164">
        <f t="shared" si="17"/>
        <v>99</v>
      </c>
      <c r="AB26" s="165">
        <f t="shared" si="27"/>
        <v>99</v>
      </c>
      <c r="AC26" s="166">
        <f t="shared" si="27"/>
        <v>0</v>
      </c>
      <c r="AD26" s="139" t="e">
        <f t="shared" si="24"/>
        <v>#DIV/0!</v>
      </c>
      <c r="AE26" s="164">
        <f t="shared" si="3"/>
        <v>99</v>
      </c>
    </row>
    <row r="27" spans="1:31" x14ac:dyDescent="0.25">
      <c r="A27" s="132">
        <f t="shared" si="25"/>
        <v>41443</v>
      </c>
      <c r="B27" s="133">
        <f>'Spa 1'!B27+'Spa 2'!B27+'Spa 3'!B27+'Spa 4'!B27+'Spa 5'!B27+'Spa 6'!B27+'Spa 7'!B27+'Spa 8'!B27+'Spa 9'!B27+'Spa 10'!B27</f>
        <v>0</v>
      </c>
      <c r="C27" s="134">
        <f t="shared" si="4"/>
        <v>0</v>
      </c>
      <c r="D27" s="135">
        <f t="shared" si="18"/>
        <v>99</v>
      </c>
      <c r="E27" s="140">
        <f t="shared" si="19"/>
        <v>0</v>
      </c>
      <c r="F27" s="134" t="e">
        <f t="shared" si="5"/>
        <v>#DIV/0!</v>
      </c>
      <c r="G27" s="159">
        <f t="shared" si="6"/>
        <v>99</v>
      </c>
      <c r="H27" s="137">
        <f t="shared" si="7"/>
        <v>99</v>
      </c>
      <c r="I27" s="149">
        <f t="shared" si="8"/>
        <v>0</v>
      </c>
      <c r="J27" s="134" t="e">
        <f t="shared" si="9"/>
        <v>#DIV/0!</v>
      </c>
      <c r="K27" s="149">
        <f t="shared" si="0"/>
        <v>99</v>
      </c>
      <c r="L27" s="133">
        <f>'Spa 1'!L27+'Spa 2'!L27+'Spa 3'!L27+'Spa 4'!L27+'Spa 5'!L27+'Spa 6'!L27+'Spa 7'!L27+'Spa 8'!L27+'Spa 9'!L27+'Spa 10'!L27</f>
        <v>0</v>
      </c>
      <c r="M27" s="134">
        <f t="shared" si="10"/>
        <v>0</v>
      </c>
      <c r="N27" s="135">
        <f t="shared" si="20"/>
        <v>0</v>
      </c>
      <c r="O27" s="140">
        <f t="shared" si="21"/>
        <v>0</v>
      </c>
      <c r="P27" s="134">
        <f t="shared" si="11"/>
        <v>0</v>
      </c>
      <c r="Q27" s="159">
        <f t="shared" si="12"/>
        <v>0</v>
      </c>
      <c r="R27" s="137">
        <f t="shared" si="13"/>
        <v>0</v>
      </c>
      <c r="S27" s="137">
        <f t="shared" si="14"/>
        <v>0</v>
      </c>
      <c r="T27" s="134">
        <f t="shared" si="22"/>
        <v>0</v>
      </c>
      <c r="U27" s="136">
        <f t="shared" si="1"/>
        <v>0</v>
      </c>
      <c r="V27" s="161">
        <f t="shared" si="15"/>
        <v>0</v>
      </c>
      <c r="W27" s="138">
        <f t="shared" si="26"/>
        <v>0</v>
      </c>
      <c r="X27" s="162">
        <f t="shared" si="16"/>
        <v>99</v>
      </c>
      <c r="Y27" s="163">
        <f t="shared" si="16"/>
        <v>0</v>
      </c>
      <c r="Z27" s="138" t="e">
        <f t="shared" si="23"/>
        <v>#DIV/0!</v>
      </c>
      <c r="AA27" s="164">
        <f t="shared" si="17"/>
        <v>99</v>
      </c>
      <c r="AB27" s="165">
        <f t="shared" si="27"/>
        <v>99</v>
      </c>
      <c r="AC27" s="166">
        <f t="shared" si="27"/>
        <v>0</v>
      </c>
      <c r="AD27" s="139" t="e">
        <f t="shared" si="24"/>
        <v>#DIV/0!</v>
      </c>
      <c r="AE27" s="164">
        <f t="shared" si="3"/>
        <v>99</v>
      </c>
    </row>
    <row r="28" spans="1:31" x14ac:dyDescent="0.25">
      <c r="A28" s="132">
        <f t="shared" si="25"/>
        <v>41444</v>
      </c>
      <c r="B28" s="133">
        <f>'Spa 1'!B28+'Spa 2'!B28+'Spa 3'!B28+'Spa 4'!B28+'Spa 5'!B28+'Spa 6'!B28+'Spa 7'!B28+'Spa 8'!B28+'Spa 9'!B28+'Spa 10'!B28</f>
        <v>0</v>
      </c>
      <c r="C28" s="134">
        <f t="shared" si="4"/>
        <v>0</v>
      </c>
      <c r="D28" s="135">
        <f t="shared" si="18"/>
        <v>99</v>
      </c>
      <c r="E28" s="140">
        <f t="shared" si="19"/>
        <v>0</v>
      </c>
      <c r="F28" s="134" t="e">
        <f t="shared" si="5"/>
        <v>#DIV/0!</v>
      </c>
      <c r="G28" s="159">
        <f t="shared" si="6"/>
        <v>99</v>
      </c>
      <c r="H28" s="137">
        <f t="shared" si="7"/>
        <v>99</v>
      </c>
      <c r="I28" s="149">
        <f t="shared" si="8"/>
        <v>0</v>
      </c>
      <c r="J28" s="134" t="e">
        <f t="shared" si="9"/>
        <v>#DIV/0!</v>
      </c>
      <c r="K28" s="149">
        <f t="shared" si="0"/>
        <v>99</v>
      </c>
      <c r="L28" s="133">
        <f>'Spa 1'!L28+'Spa 2'!L28+'Spa 3'!L28+'Spa 4'!L28+'Spa 5'!L28+'Spa 6'!L28+'Spa 7'!L28+'Spa 8'!L28+'Spa 9'!L28+'Spa 10'!L28</f>
        <v>0</v>
      </c>
      <c r="M28" s="134">
        <f t="shared" si="10"/>
        <v>0</v>
      </c>
      <c r="N28" s="135">
        <f t="shared" si="20"/>
        <v>0</v>
      </c>
      <c r="O28" s="140">
        <f t="shared" si="21"/>
        <v>0</v>
      </c>
      <c r="P28" s="134">
        <f t="shared" si="11"/>
        <v>0</v>
      </c>
      <c r="Q28" s="159">
        <f t="shared" si="12"/>
        <v>0</v>
      </c>
      <c r="R28" s="137">
        <f t="shared" si="13"/>
        <v>0</v>
      </c>
      <c r="S28" s="137">
        <f t="shared" si="14"/>
        <v>0</v>
      </c>
      <c r="T28" s="134">
        <f t="shared" si="22"/>
        <v>0</v>
      </c>
      <c r="U28" s="136">
        <f t="shared" si="1"/>
        <v>0</v>
      </c>
      <c r="V28" s="161">
        <f t="shared" si="15"/>
        <v>0</v>
      </c>
      <c r="W28" s="138">
        <f t="shared" si="26"/>
        <v>0</v>
      </c>
      <c r="X28" s="162">
        <f t="shared" si="16"/>
        <v>99</v>
      </c>
      <c r="Y28" s="163">
        <f t="shared" si="16"/>
        <v>0</v>
      </c>
      <c r="Z28" s="138" t="e">
        <f t="shared" si="23"/>
        <v>#DIV/0!</v>
      </c>
      <c r="AA28" s="164">
        <f t="shared" si="17"/>
        <v>99</v>
      </c>
      <c r="AB28" s="165">
        <f t="shared" si="27"/>
        <v>99</v>
      </c>
      <c r="AC28" s="166">
        <f t="shared" si="27"/>
        <v>0</v>
      </c>
      <c r="AD28" s="139" t="e">
        <f t="shared" si="24"/>
        <v>#DIV/0!</v>
      </c>
      <c r="AE28" s="164">
        <f t="shared" si="3"/>
        <v>99</v>
      </c>
    </row>
    <row r="29" spans="1:31" x14ac:dyDescent="0.25">
      <c r="A29" s="132">
        <f t="shared" si="25"/>
        <v>41445</v>
      </c>
      <c r="B29" s="133">
        <f>'Spa 1'!B29+'Spa 2'!B29+'Spa 3'!B29+'Spa 4'!B29+'Spa 5'!B29+'Spa 6'!B29+'Spa 7'!B29+'Spa 8'!B29+'Spa 9'!B29+'Spa 10'!B29</f>
        <v>0</v>
      </c>
      <c r="C29" s="134">
        <f t="shared" si="4"/>
        <v>0</v>
      </c>
      <c r="D29" s="135">
        <f t="shared" si="18"/>
        <v>99</v>
      </c>
      <c r="E29" s="140">
        <f t="shared" si="19"/>
        <v>0</v>
      </c>
      <c r="F29" s="134" t="e">
        <f t="shared" si="5"/>
        <v>#DIV/0!</v>
      </c>
      <c r="G29" s="159">
        <f t="shared" si="6"/>
        <v>99</v>
      </c>
      <c r="H29" s="137">
        <f t="shared" si="7"/>
        <v>99</v>
      </c>
      <c r="I29" s="149">
        <f t="shared" si="8"/>
        <v>0</v>
      </c>
      <c r="J29" s="134" t="e">
        <f t="shared" si="9"/>
        <v>#DIV/0!</v>
      </c>
      <c r="K29" s="149">
        <f t="shared" si="0"/>
        <v>99</v>
      </c>
      <c r="L29" s="133">
        <f>'Spa 1'!L29+'Spa 2'!L29+'Spa 3'!L29+'Spa 4'!L29+'Spa 5'!L29+'Spa 6'!L29+'Spa 7'!L29+'Spa 8'!L29+'Spa 9'!L29+'Spa 10'!L29</f>
        <v>0</v>
      </c>
      <c r="M29" s="134">
        <f t="shared" si="10"/>
        <v>0</v>
      </c>
      <c r="N29" s="135">
        <f t="shared" si="20"/>
        <v>0</v>
      </c>
      <c r="O29" s="140">
        <f t="shared" si="21"/>
        <v>0</v>
      </c>
      <c r="P29" s="134">
        <f t="shared" si="11"/>
        <v>0</v>
      </c>
      <c r="Q29" s="159">
        <f t="shared" si="12"/>
        <v>0</v>
      </c>
      <c r="R29" s="137">
        <f t="shared" si="13"/>
        <v>0</v>
      </c>
      <c r="S29" s="137">
        <f t="shared" si="14"/>
        <v>0</v>
      </c>
      <c r="T29" s="134">
        <f t="shared" si="22"/>
        <v>0</v>
      </c>
      <c r="U29" s="136">
        <f t="shared" si="1"/>
        <v>0</v>
      </c>
      <c r="V29" s="161">
        <f t="shared" si="15"/>
        <v>0</v>
      </c>
      <c r="W29" s="138">
        <f t="shared" si="26"/>
        <v>0</v>
      </c>
      <c r="X29" s="162">
        <f t="shared" si="16"/>
        <v>99</v>
      </c>
      <c r="Y29" s="163">
        <f t="shared" si="16"/>
        <v>0</v>
      </c>
      <c r="Z29" s="138" t="e">
        <f t="shared" si="23"/>
        <v>#DIV/0!</v>
      </c>
      <c r="AA29" s="164">
        <f t="shared" si="17"/>
        <v>99</v>
      </c>
      <c r="AB29" s="165">
        <f t="shared" si="27"/>
        <v>99</v>
      </c>
      <c r="AC29" s="166">
        <f t="shared" si="27"/>
        <v>0</v>
      </c>
      <c r="AD29" s="139" t="e">
        <f t="shared" si="24"/>
        <v>#DIV/0!</v>
      </c>
      <c r="AE29" s="164">
        <f t="shared" si="3"/>
        <v>99</v>
      </c>
    </row>
    <row r="30" spans="1:31" x14ac:dyDescent="0.25">
      <c r="A30" s="132">
        <f t="shared" si="25"/>
        <v>41446</v>
      </c>
      <c r="B30" s="133">
        <f>'Spa 1'!B30+'Spa 2'!B30+'Spa 3'!B30+'Spa 4'!B30+'Spa 5'!B30+'Spa 6'!B30+'Spa 7'!B30+'Spa 8'!B30+'Spa 9'!B30+'Spa 10'!B30</f>
        <v>0</v>
      </c>
      <c r="C30" s="134">
        <f t="shared" si="4"/>
        <v>0</v>
      </c>
      <c r="D30" s="135">
        <f t="shared" si="18"/>
        <v>99</v>
      </c>
      <c r="E30" s="140">
        <f t="shared" si="19"/>
        <v>0</v>
      </c>
      <c r="F30" s="134" t="e">
        <f t="shared" si="5"/>
        <v>#DIV/0!</v>
      </c>
      <c r="G30" s="159">
        <f t="shared" si="6"/>
        <v>99</v>
      </c>
      <c r="H30" s="137">
        <f t="shared" si="7"/>
        <v>99</v>
      </c>
      <c r="I30" s="149">
        <f t="shared" si="8"/>
        <v>0</v>
      </c>
      <c r="J30" s="134" t="e">
        <f t="shared" si="9"/>
        <v>#DIV/0!</v>
      </c>
      <c r="K30" s="149">
        <f t="shared" si="0"/>
        <v>99</v>
      </c>
      <c r="L30" s="133">
        <f>'Spa 1'!L30+'Spa 2'!L30+'Spa 3'!L30+'Spa 4'!L30+'Spa 5'!L30+'Spa 6'!L30+'Spa 7'!L30+'Spa 8'!L30+'Spa 9'!L30+'Spa 10'!L30</f>
        <v>0</v>
      </c>
      <c r="M30" s="134">
        <f t="shared" si="10"/>
        <v>0</v>
      </c>
      <c r="N30" s="135">
        <f t="shared" si="20"/>
        <v>0</v>
      </c>
      <c r="O30" s="140">
        <f t="shared" si="21"/>
        <v>0</v>
      </c>
      <c r="P30" s="134">
        <f t="shared" si="11"/>
        <v>0</v>
      </c>
      <c r="Q30" s="159">
        <f t="shared" si="12"/>
        <v>0</v>
      </c>
      <c r="R30" s="137">
        <f t="shared" si="13"/>
        <v>0</v>
      </c>
      <c r="S30" s="137">
        <f t="shared" si="14"/>
        <v>0</v>
      </c>
      <c r="T30" s="134">
        <f t="shared" si="22"/>
        <v>0</v>
      </c>
      <c r="U30" s="136">
        <f t="shared" si="1"/>
        <v>0</v>
      </c>
      <c r="V30" s="161">
        <f t="shared" si="15"/>
        <v>0</v>
      </c>
      <c r="W30" s="138">
        <f t="shared" si="26"/>
        <v>0</v>
      </c>
      <c r="X30" s="162">
        <f t="shared" si="16"/>
        <v>99</v>
      </c>
      <c r="Y30" s="163">
        <f t="shared" si="16"/>
        <v>0</v>
      </c>
      <c r="Z30" s="138" t="e">
        <f t="shared" si="23"/>
        <v>#DIV/0!</v>
      </c>
      <c r="AA30" s="164">
        <f t="shared" si="17"/>
        <v>99</v>
      </c>
      <c r="AB30" s="165">
        <f>+H30+R30</f>
        <v>99</v>
      </c>
      <c r="AC30" s="166">
        <f t="shared" si="27"/>
        <v>0</v>
      </c>
      <c r="AD30" s="139" t="e">
        <f t="shared" si="24"/>
        <v>#DIV/0!</v>
      </c>
      <c r="AE30" s="164">
        <f t="shared" si="3"/>
        <v>99</v>
      </c>
    </row>
    <row r="31" spans="1:31" x14ac:dyDescent="0.25">
      <c r="A31" s="132">
        <f t="shared" si="25"/>
        <v>41447</v>
      </c>
      <c r="B31" s="133">
        <f>'Spa 1'!B31+'Spa 2'!B31+'Spa 3'!B31+'Spa 4'!B31+'Spa 5'!B31+'Spa 6'!B31+'Spa 7'!B31+'Spa 8'!B31+'Spa 9'!B31+'Spa 10'!B31</f>
        <v>0</v>
      </c>
      <c r="C31" s="134">
        <f t="shared" si="4"/>
        <v>0</v>
      </c>
      <c r="D31" s="135">
        <f t="shared" si="18"/>
        <v>99</v>
      </c>
      <c r="E31" s="140">
        <f t="shared" si="19"/>
        <v>0</v>
      </c>
      <c r="F31" s="134" t="e">
        <f t="shared" si="5"/>
        <v>#DIV/0!</v>
      </c>
      <c r="G31" s="159">
        <f t="shared" si="6"/>
        <v>99</v>
      </c>
      <c r="H31" s="137">
        <f t="shared" si="7"/>
        <v>99</v>
      </c>
      <c r="I31" s="149">
        <f t="shared" si="8"/>
        <v>0</v>
      </c>
      <c r="J31" s="134" t="e">
        <f t="shared" si="9"/>
        <v>#DIV/0!</v>
      </c>
      <c r="K31" s="149">
        <f t="shared" si="0"/>
        <v>99</v>
      </c>
      <c r="L31" s="133">
        <f>'Spa 1'!L31+'Spa 2'!L31+'Spa 3'!L31+'Spa 4'!L31+'Spa 5'!L31+'Spa 6'!L31+'Spa 7'!L31+'Spa 8'!L31+'Spa 9'!L31+'Spa 10'!L31</f>
        <v>0</v>
      </c>
      <c r="M31" s="134">
        <f t="shared" si="10"/>
        <v>0</v>
      </c>
      <c r="N31" s="135">
        <f t="shared" si="20"/>
        <v>0</v>
      </c>
      <c r="O31" s="140">
        <f t="shared" si="21"/>
        <v>0</v>
      </c>
      <c r="P31" s="134">
        <f t="shared" si="11"/>
        <v>0</v>
      </c>
      <c r="Q31" s="159">
        <f t="shared" si="12"/>
        <v>0</v>
      </c>
      <c r="R31" s="137">
        <f t="shared" si="13"/>
        <v>0</v>
      </c>
      <c r="S31" s="137">
        <f t="shared" si="14"/>
        <v>0</v>
      </c>
      <c r="T31" s="134">
        <f t="shared" si="22"/>
        <v>0</v>
      </c>
      <c r="U31" s="136">
        <f t="shared" si="1"/>
        <v>0</v>
      </c>
      <c r="V31" s="161">
        <f t="shared" si="15"/>
        <v>0</v>
      </c>
      <c r="W31" s="138">
        <f t="shared" si="26"/>
        <v>0</v>
      </c>
      <c r="X31" s="162">
        <f t="shared" si="16"/>
        <v>99</v>
      </c>
      <c r="Y31" s="163">
        <f t="shared" si="16"/>
        <v>0</v>
      </c>
      <c r="Z31" s="138" t="e">
        <f t="shared" si="23"/>
        <v>#DIV/0!</v>
      </c>
      <c r="AA31" s="164">
        <f t="shared" si="17"/>
        <v>99</v>
      </c>
      <c r="AB31" s="165">
        <f t="shared" si="27"/>
        <v>99</v>
      </c>
      <c r="AC31" s="166">
        <f t="shared" si="27"/>
        <v>0</v>
      </c>
      <c r="AD31" s="139" t="e">
        <f t="shared" si="24"/>
        <v>#DIV/0!</v>
      </c>
      <c r="AE31" s="164">
        <f t="shared" si="3"/>
        <v>99</v>
      </c>
    </row>
    <row r="32" spans="1:31" x14ac:dyDescent="0.25">
      <c r="A32" s="132">
        <f t="shared" si="25"/>
        <v>41448</v>
      </c>
      <c r="B32" s="133">
        <f>'Spa 1'!B32+'Spa 2'!B32+'Spa 3'!B32+'Spa 4'!B32+'Spa 5'!B32+'Spa 6'!B32+'Spa 7'!B32+'Spa 8'!B32+'Spa 9'!B32+'Spa 10'!B32</f>
        <v>0</v>
      </c>
      <c r="C32" s="134">
        <f t="shared" si="4"/>
        <v>0</v>
      </c>
      <c r="D32" s="135">
        <f t="shared" si="18"/>
        <v>99</v>
      </c>
      <c r="E32" s="140">
        <f t="shared" si="19"/>
        <v>0</v>
      </c>
      <c r="F32" s="134" t="e">
        <f t="shared" si="5"/>
        <v>#DIV/0!</v>
      </c>
      <c r="G32" s="159">
        <f t="shared" si="6"/>
        <v>99</v>
      </c>
      <c r="H32" s="137">
        <f t="shared" si="7"/>
        <v>99</v>
      </c>
      <c r="I32" s="149">
        <f t="shared" si="8"/>
        <v>0</v>
      </c>
      <c r="J32" s="134" t="e">
        <f t="shared" si="9"/>
        <v>#DIV/0!</v>
      </c>
      <c r="K32" s="149">
        <f t="shared" si="0"/>
        <v>99</v>
      </c>
      <c r="L32" s="133">
        <f>'Spa 1'!L32+'Spa 2'!L32+'Spa 3'!L32+'Spa 4'!L32+'Spa 5'!L32+'Spa 6'!L32+'Spa 7'!L32+'Spa 8'!L32+'Spa 9'!L32+'Spa 10'!L32</f>
        <v>0</v>
      </c>
      <c r="M32" s="134">
        <f t="shared" si="10"/>
        <v>0</v>
      </c>
      <c r="N32" s="135">
        <f t="shared" si="20"/>
        <v>0</v>
      </c>
      <c r="O32" s="140">
        <f t="shared" si="21"/>
        <v>0</v>
      </c>
      <c r="P32" s="134">
        <f t="shared" si="11"/>
        <v>0</v>
      </c>
      <c r="Q32" s="159">
        <f t="shared" si="12"/>
        <v>0</v>
      </c>
      <c r="R32" s="137">
        <f t="shared" si="13"/>
        <v>0</v>
      </c>
      <c r="S32" s="137">
        <f t="shared" si="14"/>
        <v>0</v>
      </c>
      <c r="T32" s="134">
        <f t="shared" si="22"/>
        <v>0</v>
      </c>
      <c r="U32" s="136">
        <f t="shared" si="1"/>
        <v>0</v>
      </c>
      <c r="V32" s="161">
        <f t="shared" si="15"/>
        <v>0</v>
      </c>
      <c r="W32" s="138">
        <f t="shared" si="26"/>
        <v>0</v>
      </c>
      <c r="X32" s="162">
        <f t="shared" si="16"/>
        <v>99</v>
      </c>
      <c r="Y32" s="163">
        <f t="shared" si="16"/>
        <v>0</v>
      </c>
      <c r="Z32" s="138" t="e">
        <f t="shared" si="23"/>
        <v>#DIV/0!</v>
      </c>
      <c r="AA32" s="164">
        <f t="shared" si="17"/>
        <v>99</v>
      </c>
      <c r="AB32" s="165">
        <f t="shared" si="27"/>
        <v>99</v>
      </c>
      <c r="AC32" s="166">
        <f t="shared" si="27"/>
        <v>0</v>
      </c>
      <c r="AD32" s="139" t="e">
        <f t="shared" si="24"/>
        <v>#DIV/0!</v>
      </c>
      <c r="AE32" s="164">
        <f t="shared" si="3"/>
        <v>99</v>
      </c>
    </row>
    <row r="33" spans="1:31" x14ac:dyDescent="0.25">
      <c r="A33" s="132">
        <f t="shared" si="25"/>
        <v>41449</v>
      </c>
      <c r="B33" s="133">
        <f>'Spa 1'!B33+'Spa 2'!B33+'Spa 3'!B33+'Spa 4'!B33+'Spa 5'!B33+'Spa 6'!B33+'Spa 7'!B33+'Spa 8'!B33+'Spa 9'!B33+'Spa 10'!B33</f>
        <v>0</v>
      </c>
      <c r="C33" s="134">
        <f t="shared" si="4"/>
        <v>0</v>
      </c>
      <c r="D33" s="135">
        <f t="shared" si="18"/>
        <v>99</v>
      </c>
      <c r="E33" s="140">
        <f t="shared" si="19"/>
        <v>0</v>
      </c>
      <c r="F33" s="134" t="e">
        <f t="shared" si="5"/>
        <v>#DIV/0!</v>
      </c>
      <c r="G33" s="159">
        <f t="shared" si="6"/>
        <v>99</v>
      </c>
      <c r="H33" s="137">
        <f t="shared" si="7"/>
        <v>99</v>
      </c>
      <c r="I33" s="149">
        <f t="shared" si="8"/>
        <v>0</v>
      </c>
      <c r="J33" s="134" t="e">
        <f t="shared" si="9"/>
        <v>#DIV/0!</v>
      </c>
      <c r="K33" s="149">
        <f t="shared" si="0"/>
        <v>99</v>
      </c>
      <c r="L33" s="133">
        <f>'Spa 1'!L33+'Spa 2'!L33+'Spa 3'!L33+'Spa 4'!L33+'Spa 5'!L33+'Spa 6'!L33+'Spa 7'!L33+'Spa 8'!L33+'Spa 9'!L33+'Spa 10'!L33</f>
        <v>0</v>
      </c>
      <c r="M33" s="134">
        <f t="shared" si="10"/>
        <v>0</v>
      </c>
      <c r="N33" s="135">
        <f t="shared" si="20"/>
        <v>0</v>
      </c>
      <c r="O33" s="140">
        <f t="shared" si="21"/>
        <v>0</v>
      </c>
      <c r="P33" s="134">
        <f t="shared" si="11"/>
        <v>0</v>
      </c>
      <c r="Q33" s="159">
        <f t="shared" si="12"/>
        <v>0</v>
      </c>
      <c r="R33" s="137">
        <f t="shared" si="13"/>
        <v>0</v>
      </c>
      <c r="S33" s="137">
        <f t="shared" si="14"/>
        <v>0</v>
      </c>
      <c r="T33" s="134">
        <f t="shared" si="22"/>
        <v>0</v>
      </c>
      <c r="U33" s="136">
        <f t="shared" si="1"/>
        <v>0</v>
      </c>
      <c r="V33" s="161">
        <f t="shared" si="15"/>
        <v>0</v>
      </c>
      <c r="W33" s="138">
        <f t="shared" si="26"/>
        <v>0</v>
      </c>
      <c r="X33" s="162">
        <f t="shared" si="16"/>
        <v>99</v>
      </c>
      <c r="Y33" s="163">
        <f t="shared" si="16"/>
        <v>0</v>
      </c>
      <c r="Z33" s="138" t="e">
        <f t="shared" si="23"/>
        <v>#DIV/0!</v>
      </c>
      <c r="AA33" s="164">
        <f t="shared" si="17"/>
        <v>99</v>
      </c>
      <c r="AB33" s="165">
        <f t="shared" si="27"/>
        <v>99</v>
      </c>
      <c r="AC33" s="166">
        <f t="shared" si="27"/>
        <v>0</v>
      </c>
      <c r="AD33" s="139" t="e">
        <f t="shared" si="24"/>
        <v>#DIV/0!</v>
      </c>
      <c r="AE33" s="164">
        <f t="shared" si="3"/>
        <v>99</v>
      </c>
    </row>
    <row r="34" spans="1:31" ht="13.5" customHeight="1" x14ac:dyDescent="0.25">
      <c r="A34" s="132">
        <f t="shared" si="25"/>
        <v>41450</v>
      </c>
      <c r="B34" s="133">
        <f>'Spa 1'!B34+'Spa 2'!B34+'Spa 3'!B34+'Spa 4'!B34+'Spa 5'!B34+'Spa 6'!B34+'Spa 7'!B34+'Spa 8'!B34+'Spa 9'!B34+'Spa 10'!B34</f>
        <v>0</v>
      </c>
      <c r="C34" s="134">
        <f t="shared" si="4"/>
        <v>0</v>
      </c>
      <c r="D34" s="135">
        <f t="shared" si="18"/>
        <v>99</v>
      </c>
      <c r="E34" s="140">
        <f t="shared" si="19"/>
        <v>0</v>
      </c>
      <c r="F34" s="134" t="e">
        <f t="shared" si="5"/>
        <v>#DIV/0!</v>
      </c>
      <c r="G34" s="159">
        <f t="shared" si="6"/>
        <v>99</v>
      </c>
      <c r="H34" s="137">
        <f t="shared" si="7"/>
        <v>99</v>
      </c>
      <c r="I34" s="149">
        <f t="shared" si="8"/>
        <v>0</v>
      </c>
      <c r="J34" s="134" t="e">
        <f t="shared" si="9"/>
        <v>#DIV/0!</v>
      </c>
      <c r="K34" s="149">
        <f t="shared" si="0"/>
        <v>99</v>
      </c>
      <c r="L34" s="133">
        <f>'Spa 1'!L34+'Spa 2'!L34+'Spa 3'!L34+'Spa 4'!L34+'Spa 5'!L34+'Spa 6'!L34+'Spa 7'!L34+'Spa 8'!L34+'Spa 9'!L34+'Spa 10'!L34</f>
        <v>0</v>
      </c>
      <c r="M34" s="134">
        <f t="shared" si="10"/>
        <v>0</v>
      </c>
      <c r="N34" s="135">
        <f t="shared" si="20"/>
        <v>0</v>
      </c>
      <c r="O34" s="140">
        <f t="shared" si="21"/>
        <v>0</v>
      </c>
      <c r="P34" s="134">
        <f t="shared" si="11"/>
        <v>0</v>
      </c>
      <c r="Q34" s="159">
        <f t="shared" si="12"/>
        <v>0</v>
      </c>
      <c r="R34" s="137">
        <f t="shared" si="13"/>
        <v>0</v>
      </c>
      <c r="S34" s="137">
        <f t="shared" si="14"/>
        <v>0</v>
      </c>
      <c r="T34" s="134">
        <f t="shared" si="22"/>
        <v>0</v>
      </c>
      <c r="U34" s="136">
        <f t="shared" si="1"/>
        <v>0</v>
      </c>
      <c r="V34" s="161">
        <f t="shared" si="15"/>
        <v>0</v>
      </c>
      <c r="W34" s="138">
        <f t="shared" si="26"/>
        <v>0</v>
      </c>
      <c r="X34" s="162">
        <f t="shared" si="16"/>
        <v>99</v>
      </c>
      <c r="Y34" s="163">
        <f t="shared" si="16"/>
        <v>0</v>
      </c>
      <c r="Z34" s="138" t="e">
        <f t="shared" si="23"/>
        <v>#DIV/0!</v>
      </c>
      <c r="AA34" s="164">
        <f t="shared" si="17"/>
        <v>99</v>
      </c>
      <c r="AB34" s="165">
        <f t="shared" si="27"/>
        <v>99</v>
      </c>
      <c r="AC34" s="166">
        <f t="shared" si="27"/>
        <v>0</v>
      </c>
      <c r="AD34" s="139" t="e">
        <f t="shared" si="24"/>
        <v>#DIV/0!</v>
      </c>
      <c r="AE34" s="164">
        <f t="shared" si="3"/>
        <v>99</v>
      </c>
    </row>
    <row r="35" spans="1:31" x14ac:dyDescent="0.25">
      <c r="A35" s="132">
        <f t="shared" si="25"/>
        <v>41451</v>
      </c>
      <c r="B35" s="133">
        <f>'Spa 1'!B35+'Spa 2'!B35+'Spa 3'!B35+'Spa 4'!B35+'Spa 5'!B35+'Spa 6'!B35+'Spa 7'!B35+'Spa 8'!B35+'Spa 9'!B35+'Spa 10'!B35</f>
        <v>0</v>
      </c>
      <c r="C35" s="134">
        <f t="shared" si="4"/>
        <v>0</v>
      </c>
      <c r="D35" s="135">
        <f t="shared" si="18"/>
        <v>99</v>
      </c>
      <c r="E35" s="140">
        <f t="shared" si="19"/>
        <v>0</v>
      </c>
      <c r="F35" s="134" t="e">
        <f t="shared" si="5"/>
        <v>#DIV/0!</v>
      </c>
      <c r="G35" s="159">
        <f t="shared" si="6"/>
        <v>99</v>
      </c>
      <c r="H35" s="137">
        <f t="shared" si="7"/>
        <v>99</v>
      </c>
      <c r="I35" s="149">
        <f t="shared" si="8"/>
        <v>0</v>
      </c>
      <c r="J35" s="134" t="e">
        <f t="shared" si="9"/>
        <v>#DIV/0!</v>
      </c>
      <c r="K35" s="149">
        <f t="shared" si="0"/>
        <v>99</v>
      </c>
      <c r="L35" s="133">
        <f>'Spa 1'!L35+'Spa 2'!L35+'Spa 3'!L35+'Spa 4'!L35+'Spa 5'!L35+'Spa 6'!L35+'Spa 7'!L35+'Spa 8'!L35+'Spa 9'!L35+'Spa 10'!L35</f>
        <v>0</v>
      </c>
      <c r="M35" s="134">
        <f t="shared" si="10"/>
        <v>0</v>
      </c>
      <c r="N35" s="135">
        <f t="shared" si="20"/>
        <v>0</v>
      </c>
      <c r="O35" s="140">
        <f t="shared" si="21"/>
        <v>0</v>
      </c>
      <c r="P35" s="134">
        <f t="shared" si="11"/>
        <v>0</v>
      </c>
      <c r="Q35" s="159">
        <f t="shared" si="12"/>
        <v>0</v>
      </c>
      <c r="R35" s="137">
        <f t="shared" si="13"/>
        <v>0</v>
      </c>
      <c r="S35" s="137">
        <f t="shared" si="14"/>
        <v>0</v>
      </c>
      <c r="T35" s="134">
        <f t="shared" si="22"/>
        <v>0</v>
      </c>
      <c r="U35" s="136">
        <f t="shared" si="1"/>
        <v>0</v>
      </c>
      <c r="V35" s="161">
        <f t="shared" si="15"/>
        <v>0</v>
      </c>
      <c r="W35" s="138">
        <f t="shared" si="26"/>
        <v>0</v>
      </c>
      <c r="X35" s="162">
        <f t="shared" si="16"/>
        <v>99</v>
      </c>
      <c r="Y35" s="163">
        <f t="shared" si="16"/>
        <v>0</v>
      </c>
      <c r="Z35" s="138" t="e">
        <f t="shared" si="23"/>
        <v>#DIV/0!</v>
      </c>
      <c r="AA35" s="164">
        <f t="shared" si="17"/>
        <v>99</v>
      </c>
      <c r="AB35" s="165">
        <f t="shared" si="27"/>
        <v>99</v>
      </c>
      <c r="AC35" s="166">
        <f t="shared" si="27"/>
        <v>0</v>
      </c>
      <c r="AD35" s="139" t="e">
        <f t="shared" si="24"/>
        <v>#DIV/0!</v>
      </c>
      <c r="AE35" s="164">
        <f t="shared" si="3"/>
        <v>99</v>
      </c>
    </row>
    <row r="36" spans="1:31" x14ac:dyDescent="0.25">
      <c r="A36" s="132">
        <f t="shared" si="25"/>
        <v>41452</v>
      </c>
      <c r="B36" s="133">
        <f>'Spa 1'!B36+'Spa 2'!B36+'Spa 3'!B36+'Spa 4'!B36+'Spa 5'!B36+'Spa 6'!B36+'Spa 7'!B36+'Spa 8'!B36+'Spa 9'!B36+'Spa 10'!B36</f>
        <v>0</v>
      </c>
      <c r="C36" s="134">
        <f t="shared" si="4"/>
        <v>0</v>
      </c>
      <c r="D36" s="135">
        <f t="shared" si="18"/>
        <v>99</v>
      </c>
      <c r="E36" s="140">
        <f t="shared" si="19"/>
        <v>0</v>
      </c>
      <c r="F36" s="134" t="e">
        <f t="shared" si="5"/>
        <v>#DIV/0!</v>
      </c>
      <c r="G36" s="159">
        <f t="shared" si="6"/>
        <v>99</v>
      </c>
      <c r="H36" s="137">
        <f t="shared" si="7"/>
        <v>99</v>
      </c>
      <c r="I36" s="149">
        <f t="shared" si="8"/>
        <v>0</v>
      </c>
      <c r="J36" s="134" t="e">
        <f t="shared" si="9"/>
        <v>#DIV/0!</v>
      </c>
      <c r="K36" s="149">
        <f t="shared" si="0"/>
        <v>99</v>
      </c>
      <c r="L36" s="133">
        <f>'Spa 1'!L36+'Spa 2'!L36+'Spa 3'!L36+'Spa 4'!L36+'Spa 5'!L36+'Spa 6'!L36+'Spa 7'!L36+'Spa 8'!L36+'Spa 9'!L36+'Spa 10'!L36</f>
        <v>0</v>
      </c>
      <c r="M36" s="134">
        <f t="shared" si="10"/>
        <v>0</v>
      </c>
      <c r="N36" s="135">
        <f t="shared" si="20"/>
        <v>0</v>
      </c>
      <c r="O36" s="140">
        <f t="shared" si="21"/>
        <v>0</v>
      </c>
      <c r="P36" s="134">
        <f t="shared" si="11"/>
        <v>0</v>
      </c>
      <c r="Q36" s="159">
        <f t="shared" si="12"/>
        <v>0</v>
      </c>
      <c r="R36" s="137">
        <f t="shared" si="13"/>
        <v>0</v>
      </c>
      <c r="S36" s="137">
        <f t="shared" si="14"/>
        <v>0</v>
      </c>
      <c r="T36" s="134">
        <f t="shared" si="22"/>
        <v>0</v>
      </c>
      <c r="U36" s="136">
        <f t="shared" si="1"/>
        <v>0</v>
      </c>
      <c r="V36" s="161">
        <f t="shared" si="15"/>
        <v>0</v>
      </c>
      <c r="W36" s="138">
        <f t="shared" si="26"/>
        <v>0</v>
      </c>
      <c r="X36" s="162">
        <f t="shared" si="16"/>
        <v>99</v>
      </c>
      <c r="Y36" s="163">
        <f t="shared" si="16"/>
        <v>0</v>
      </c>
      <c r="Z36" s="138" t="e">
        <f t="shared" si="23"/>
        <v>#DIV/0!</v>
      </c>
      <c r="AA36" s="164">
        <f t="shared" si="17"/>
        <v>99</v>
      </c>
      <c r="AB36" s="165">
        <f t="shared" si="27"/>
        <v>99</v>
      </c>
      <c r="AC36" s="166">
        <f t="shared" si="27"/>
        <v>0</v>
      </c>
      <c r="AD36" s="139" t="e">
        <f t="shared" si="24"/>
        <v>#DIV/0!</v>
      </c>
      <c r="AE36" s="164">
        <f t="shared" si="3"/>
        <v>99</v>
      </c>
    </row>
    <row r="37" spans="1:31" x14ac:dyDescent="0.25">
      <c r="A37" s="132">
        <f t="shared" si="25"/>
        <v>41453</v>
      </c>
      <c r="B37" s="133">
        <f>'Spa 1'!B37+'Spa 2'!B37+'Spa 3'!B37+'Spa 4'!B37+'Spa 5'!B37+'Spa 6'!B37+'Spa 7'!B37+'Spa 8'!B37+'Spa 9'!B37+'Spa 10'!B37</f>
        <v>0</v>
      </c>
      <c r="C37" s="134">
        <f t="shared" si="4"/>
        <v>0</v>
      </c>
      <c r="D37" s="135">
        <f t="shared" si="18"/>
        <v>99</v>
      </c>
      <c r="E37" s="140">
        <f t="shared" si="19"/>
        <v>0</v>
      </c>
      <c r="F37" s="134" t="e">
        <f t="shared" si="5"/>
        <v>#DIV/0!</v>
      </c>
      <c r="G37" s="159">
        <f t="shared" si="6"/>
        <v>99</v>
      </c>
      <c r="H37" s="137">
        <f t="shared" si="7"/>
        <v>99</v>
      </c>
      <c r="I37" s="149">
        <f t="shared" si="8"/>
        <v>0</v>
      </c>
      <c r="J37" s="134" t="e">
        <f t="shared" si="9"/>
        <v>#DIV/0!</v>
      </c>
      <c r="K37" s="149">
        <f t="shared" si="0"/>
        <v>99</v>
      </c>
      <c r="L37" s="133">
        <f>'Spa 1'!L37+'Spa 2'!L37+'Spa 3'!L37+'Spa 4'!L37+'Spa 5'!L37+'Spa 6'!L37+'Spa 7'!L37+'Spa 8'!L37+'Spa 9'!L37+'Spa 10'!L37</f>
        <v>0</v>
      </c>
      <c r="M37" s="134">
        <f t="shared" si="10"/>
        <v>0</v>
      </c>
      <c r="N37" s="135">
        <f t="shared" si="20"/>
        <v>0</v>
      </c>
      <c r="O37" s="140">
        <f t="shared" si="21"/>
        <v>0</v>
      </c>
      <c r="P37" s="134">
        <f t="shared" si="11"/>
        <v>0</v>
      </c>
      <c r="Q37" s="159">
        <f t="shared" si="12"/>
        <v>0</v>
      </c>
      <c r="R37" s="137">
        <f t="shared" si="13"/>
        <v>0</v>
      </c>
      <c r="S37" s="137">
        <f t="shared" si="14"/>
        <v>0</v>
      </c>
      <c r="T37" s="134">
        <f t="shared" si="22"/>
        <v>0</v>
      </c>
      <c r="U37" s="136">
        <f t="shared" si="1"/>
        <v>0</v>
      </c>
      <c r="V37" s="161">
        <f t="shared" si="15"/>
        <v>0</v>
      </c>
      <c r="W37" s="138">
        <f t="shared" si="26"/>
        <v>0</v>
      </c>
      <c r="X37" s="162">
        <f t="shared" si="16"/>
        <v>99</v>
      </c>
      <c r="Y37" s="163">
        <f t="shared" si="16"/>
        <v>0</v>
      </c>
      <c r="Z37" s="138" t="e">
        <f t="shared" si="23"/>
        <v>#DIV/0!</v>
      </c>
      <c r="AA37" s="164">
        <f t="shared" si="17"/>
        <v>99</v>
      </c>
      <c r="AB37" s="165">
        <f t="shared" si="27"/>
        <v>99</v>
      </c>
      <c r="AC37" s="166">
        <f t="shared" si="27"/>
        <v>0</v>
      </c>
      <c r="AD37" s="139" t="e">
        <f t="shared" si="24"/>
        <v>#DIV/0!</v>
      </c>
      <c r="AE37" s="164">
        <f t="shared" si="3"/>
        <v>99</v>
      </c>
    </row>
    <row r="38" spans="1:31" x14ac:dyDescent="0.25">
      <c r="A38" s="132">
        <f t="shared" si="25"/>
        <v>41454</v>
      </c>
      <c r="B38" s="133">
        <f>'Spa 1'!B38+'Spa 2'!B38+'Spa 3'!B38+'Spa 4'!B38+'Spa 5'!B38+'Spa 6'!B38+'Spa 7'!B38+'Spa 8'!B38+'Spa 9'!B38+'Spa 10'!B38</f>
        <v>0</v>
      </c>
      <c r="C38" s="134">
        <f t="shared" si="4"/>
        <v>0</v>
      </c>
      <c r="D38" s="135">
        <f t="shared" si="18"/>
        <v>99</v>
      </c>
      <c r="E38" s="140">
        <f t="shared" si="19"/>
        <v>0</v>
      </c>
      <c r="F38" s="134" t="e">
        <f t="shared" si="5"/>
        <v>#DIV/0!</v>
      </c>
      <c r="G38" s="159">
        <f t="shared" si="6"/>
        <v>99</v>
      </c>
      <c r="H38" s="137">
        <f t="shared" si="7"/>
        <v>99</v>
      </c>
      <c r="I38" s="149">
        <f t="shared" si="8"/>
        <v>0</v>
      </c>
      <c r="J38" s="134" t="e">
        <f t="shared" si="9"/>
        <v>#DIV/0!</v>
      </c>
      <c r="K38" s="149">
        <f t="shared" si="0"/>
        <v>99</v>
      </c>
      <c r="L38" s="133">
        <f>'Spa 1'!L38+'Spa 2'!L38+'Spa 3'!L38+'Spa 4'!L38+'Spa 5'!L38+'Spa 6'!L38+'Spa 7'!L38+'Spa 8'!L38+'Spa 9'!L38+'Spa 10'!L38</f>
        <v>0</v>
      </c>
      <c r="M38" s="134">
        <f t="shared" si="10"/>
        <v>0</v>
      </c>
      <c r="N38" s="135">
        <f t="shared" si="20"/>
        <v>0</v>
      </c>
      <c r="O38" s="140">
        <f t="shared" si="21"/>
        <v>0</v>
      </c>
      <c r="P38" s="134">
        <f t="shared" si="11"/>
        <v>0</v>
      </c>
      <c r="Q38" s="159">
        <f t="shared" si="12"/>
        <v>0</v>
      </c>
      <c r="R38" s="137">
        <f t="shared" si="13"/>
        <v>0</v>
      </c>
      <c r="S38" s="137">
        <f t="shared" si="14"/>
        <v>0</v>
      </c>
      <c r="T38" s="134">
        <f t="shared" si="22"/>
        <v>0</v>
      </c>
      <c r="U38" s="136">
        <f t="shared" si="1"/>
        <v>0</v>
      </c>
      <c r="V38" s="161">
        <f t="shared" si="15"/>
        <v>0</v>
      </c>
      <c r="W38" s="138">
        <f t="shared" si="26"/>
        <v>0</v>
      </c>
      <c r="X38" s="162">
        <f t="shared" si="16"/>
        <v>99</v>
      </c>
      <c r="Y38" s="163">
        <f t="shared" si="16"/>
        <v>0</v>
      </c>
      <c r="Z38" s="138" t="e">
        <f t="shared" si="23"/>
        <v>#DIV/0!</v>
      </c>
      <c r="AA38" s="164">
        <f t="shared" si="17"/>
        <v>99</v>
      </c>
      <c r="AB38" s="165">
        <f t="shared" si="27"/>
        <v>99</v>
      </c>
      <c r="AC38" s="166">
        <f t="shared" si="27"/>
        <v>0</v>
      </c>
      <c r="AD38" s="139" t="e">
        <f t="shared" si="24"/>
        <v>#DIV/0!</v>
      </c>
      <c r="AE38" s="164">
        <f t="shared" si="3"/>
        <v>99</v>
      </c>
    </row>
    <row r="39" spans="1:31" x14ac:dyDescent="0.25">
      <c r="A39" s="132">
        <f t="shared" si="25"/>
        <v>41455</v>
      </c>
      <c r="B39" s="133">
        <f>'Spa 1'!B39+'Spa 2'!B39+'Spa 3'!B39+'Spa 4'!B39+'Spa 5'!B39+'Spa 6'!B39+'Spa 7'!B39+'Spa 8'!B39+'Spa 9'!B39+'Spa 10'!B39</f>
        <v>0</v>
      </c>
      <c r="C39" s="134">
        <f t="shared" si="4"/>
        <v>0</v>
      </c>
      <c r="D39" s="135">
        <f t="shared" si="18"/>
        <v>99</v>
      </c>
      <c r="E39" s="140">
        <f t="shared" si="19"/>
        <v>0</v>
      </c>
      <c r="F39" s="134" t="e">
        <f t="shared" si="5"/>
        <v>#DIV/0!</v>
      </c>
      <c r="G39" s="159">
        <f t="shared" si="6"/>
        <v>99</v>
      </c>
      <c r="H39" s="137">
        <f t="shared" si="7"/>
        <v>99</v>
      </c>
      <c r="I39" s="149">
        <f t="shared" si="8"/>
        <v>0</v>
      </c>
      <c r="J39" s="134" t="e">
        <f t="shared" si="9"/>
        <v>#DIV/0!</v>
      </c>
      <c r="K39" s="149">
        <f t="shared" si="0"/>
        <v>99</v>
      </c>
      <c r="L39" s="133">
        <f>'Spa 1'!L39+'Spa 2'!L39+'Spa 3'!L39+'Spa 4'!L39+'Spa 5'!L39+'Spa 6'!L39+'Spa 7'!L39+'Spa 8'!L39+'Spa 9'!L39+'Spa 10'!L39</f>
        <v>0</v>
      </c>
      <c r="M39" s="134">
        <f t="shared" si="10"/>
        <v>0</v>
      </c>
      <c r="N39" s="135">
        <f t="shared" si="20"/>
        <v>0</v>
      </c>
      <c r="O39" s="140">
        <f t="shared" si="21"/>
        <v>0</v>
      </c>
      <c r="P39" s="134">
        <f t="shared" si="11"/>
        <v>0</v>
      </c>
      <c r="Q39" s="159">
        <f t="shared" si="12"/>
        <v>0</v>
      </c>
      <c r="R39" s="137">
        <f t="shared" si="13"/>
        <v>0</v>
      </c>
      <c r="S39" s="137">
        <f t="shared" si="14"/>
        <v>0</v>
      </c>
      <c r="T39" s="134">
        <f t="shared" si="22"/>
        <v>0</v>
      </c>
      <c r="U39" s="136">
        <f t="shared" si="1"/>
        <v>0</v>
      </c>
      <c r="V39" s="161">
        <f t="shared" si="15"/>
        <v>0</v>
      </c>
      <c r="W39" s="138">
        <f t="shared" si="26"/>
        <v>0</v>
      </c>
      <c r="X39" s="162">
        <f t="shared" si="16"/>
        <v>99</v>
      </c>
      <c r="Y39" s="163">
        <f t="shared" si="16"/>
        <v>0</v>
      </c>
      <c r="Z39" s="138" t="e">
        <f t="shared" si="23"/>
        <v>#DIV/0!</v>
      </c>
      <c r="AA39" s="164">
        <f t="shared" si="17"/>
        <v>99</v>
      </c>
      <c r="AB39" s="165">
        <f t="shared" si="27"/>
        <v>99</v>
      </c>
      <c r="AC39" s="166">
        <f t="shared" si="27"/>
        <v>0</v>
      </c>
      <c r="AD39" s="139" t="e">
        <f t="shared" si="24"/>
        <v>#DIV/0!</v>
      </c>
      <c r="AE39" s="164">
        <f t="shared" si="3"/>
        <v>99</v>
      </c>
    </row>
    <row r="40" spans="1:31" ht="15.75" thickBot="1" x14ac:dyDescent="0.3">
      <c r="A40" s="132">
        <f t="shared" si="25"/>
        <v>41456</v>
      </c>
      <c r="B40" s="133">
        <f>'Spa 1'!B40+'Spa 2'!B40+'Spa 3'!B40+'Spa 4'!B40+'Spa 5'!B40+'Spa 6'!B40+'Spa 7'!B40+'Spa 8'!B40+'Spa 9'!B40+'Spa 10'!B40</f>
        <v>0</v>
      </c>
      <c r="C40" s="134">
        <f t="shared" si="4"/>
        <v>0</v>
      </c>
      <c r="D40" s="135">
        <f t="shared" si="18"/>
        <v>99</v>
      </c>
      <c r="E40" s="140">
        <f t="shared" si="19"/>
        <v>0</v>
      </c>
      <c r="F40" s="134" t="e">
        <f t="shared" si="5"/>
        <v>#DIV/0!</v>
      </c>
      <c r="G40" s="159">
        <f t="shared" si="6"/>
        <v>99</v>
      </c>
      <c r="H40" s="137">
        <f t="shared" si="7"/>
        <v>99</v>
      </c>
      <c r="I40" s="149">
        <f t="shared" si="8"/>
        <v>0</v>
      </c>
      <c r="J40" s="134" t="e">
        <f t="shared" si="9"/>
        <v>#DIV/0!</v>
      </c>
      <c r="K40" s="149">
        <f t="shared" si="0"/>
        <v>99</v>
      </c>
      <c r="L40" s="133">
        <f>'Spa 1'!L40+'Spa 2'!L40+'Spa 3'!L40+'Spa 4'!L40+'Spa 5'!L40+'Spa 6'!L40+'Spa 7'!L40+'Spa 8'!L40+'Spa 9'!L40+'Spa 10'!L40</f>
        <v>0</v>
      </c>
      <c r="M40" s="134">
        <f t="shared" si="10"/>
        <v>0</v>
      </c>
      <c r="N40" s="135">
        <f t="shared" si="20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3"/>
        <v>0</v>
      </c>
      <c r="S40" s="137">
        <f t="shared" si="14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6"/>
        <v>0</v>
      </c>
      <c r="X40" s="162">
        <f>+D40+N40</f>
        <v>99</v>
      </c>
      <c r="Y40" s="163">
        <f>+E40+O40</f>
        <v>0</v>
      </c>
      <c r="Z40" s="138" t="e">
        <f>IF(AA40=0,0,AA40/Y40)</f>
        <v>#DIV/0!</v>
      </c>
      <c r="AA40" s="164">
        <f>X40-Y40</f>
        <v>99</v>
      </c>
      <c r="AB40" s="165">
        <f>+H40+R40</f>
        <v>99</v>
      </c>
      <c r="AC40" s="166">
        <f>+I40+S40</f>
        <v>0</v>
      </c>
      <c r="AD40" s="139" t="e">
        <f>IF(AE40=0,0,AE40/AC40)</f>
        <v>#DIV/0!</v>
      </c>
      <c r="AE40" s="164">
        <f>AB40-AC40</f>
        <v>99</v>
      </c>
    </row>
    <row r="41" spans="1:31" ht="16.5" thickTop="1" thickBot="1" x14ac:dyDescent="0.3">
      <c r="A41" s="92" t="s">
        <v>5</v>
      </c>
      <c r="B41" s="93">
        <f>SUM(B10:B40)</f>
        <v>99</v>
      </c>
      <c r="C41" s="94" t="e">
        <f>IF(B41=0,0,B41/E41)</f>
        <v>#DIV/0!</v>
      </c>
      <c r="D41" s="95">
        <f>D40</f>
        <v>99</v>
      </c>
      <c r="E41" s="96">
        <f>E40</f>
        <v>0</v>
      </c>
      <c r="F41" s="97" t="e">
        <f>IF(D41=0,0,D41/E41)</f>
        <v>#DIV/0!</v>
      </c>
      <c r="G41" s="98">
        <f t="shared" si="6"/>
        <v>99</v>
      </c>
      <c r="H41" s="99">
        <f>H40</f>
        <v>99</v>
      </c>
      <c r="I41" s="168">
        <f>I40</f>
        <v>0</v>
      </c>
      <c r="J41" s="97" t="e">
        <f>IF(H41=0,0,H41/I41)</f>
        <v>#DIV/0!</v>
      </c>
      <c r="K41" s="169">
        <f t="shared" si="0"/>
        <v>99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8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9">R41-S41</f>
        <v>0</v>
      </c>
      <c r="V41" s="93">
        <f>SUM(V10:V40)</f>
        <v>99</v>
      </c>
      <c r="W41" s="94" t="e">
        <f>IF(V41=0,0,V41/Y41)</f>
        <v>#DIV/0!</v>
      </c>
      <c r="X41" s="95">
        <f>X40</f>
        <v>99</v>
      </c>
      <c r="Y41" s="96">
        <f>Y40</f>
        <v>0</v>
      </c>
      <c r="Z41" s="97" t="e">
        <f>IF(X41=0,0,X41/Y41)</f>
        <v>#DIV/0!</v>
      </c>
      <c r="AA41" s="98">
        <f t="shared" ref="AA41" si="30">X41-Y41</f>
        <v>99</v>
      </c>
      <c r="AB41" s="99">
        <f>AB40</f>
        <v>99</v>
      </c>
      <c r="AC41" s="96">
        <f>AC40</f>
        <v>0</v>
      </c>
      <c r="AD41" s="97" t="e">
        <f>IF(AB41=0,0,AB41/AC41)</f>
        <v>#DIV/0!</v>
      </c>
      <c r="AE41" s="100">
        <f t="shared" ref="AE41" si="31">AB41-AC41</f>
        <v>99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33">
        <f>'Spa 1'!B51+'Spa 2'!B51+'Spa 3'!B51+'Spa 4'!B51+'Spa 5'!B51+'Spa 6'!B51+'Spa 7'!B51+'Spa 8'!B51+'Spa 9'!B51+'Spa 10'!B51</f>
        <v>0</v>
      </c>
      <c r="C51" s="177" t="e">
        <f>AVERAGE('Spa 1'!C51,'Spa 2'!C51,'Spa 3'!C51,'Spa 4'!C51,'Spa 5'!C51,'Spa 6'!C51,'Spa 7'!C51,'Spa 8'!C51,'Spa 9'!C51,'Spa 10'!C51)</f>
        <v>#DIV/0!</v>
      </c>
      <c r="D51" s="133">
        <f>'Spa 1'!D51+'Spa 2'!D51+'Spa 3'!D51+'Spa 4'!D51+'Spa 5'!D51+'Spa 6'!D51+'Spa 7'!D51+'Spa 8'!D51+'Spa 9'!D51+'Spa 10'!D51</f>
        <v>0</v>
      </c>
      <c r="E51" s="133">
        <f>'Spa 1'!E51+'Spa 2'!E51+'Spa 3'!E51+'Spa 4'!E51+'Spa 5'!E51+'Spa 6'!E51+'Spa 7'!E51+'Spa 8'!E51+'Spa 9'!E51+'Spa 10'!E51</f>
        <v>0</v>
      </c>
      <c r="F51" s="133">
        <f>'Spa 1'!F51+'Spa 2'!F51+'Spa 3'!F51+'Spa 4'!F51+'Spa 5'!F51+'Spa 6'!F51+'Spa 7'!F51+'Spa 8'!F51+'Spa 9'!F51+'Spa 10'!F51</f>
        <v>0</v>
      </c>
      <c r="G51" s="180">
        <f t="shared" ref="G51:G80" si="32">IF(F51=0,0,F51/B51)</f>
        <v>0</v>
      </c>
      <c r="H51" s="181">
        <f t="shared" ref="H51:H80" si="33">B10</f>
        <v>22</v>
      </c>
      <c r="I51" s="182" t="e">
        <f t="shared" ref="I51:I80" si="34">IF(H51=0,0,H51/E51)</f>
        <v>#DIV/0!</v>
      </c>
      <c r="L51" s="133">
        <f>'Spa 1'!L51+'Spa 2'!L51+'Spa 3'!L51+'Spa 4'!L51+'Spa 5'!L51+'Spa 6'!L51+'Spa 7'!L51+'Spa 8'!L51+'Spa 9'!L51+'Spa 10'!L51</f>
        <v>0</v>
      </c>
      <c r="M51" s="133">
        <f>'Spa 1'!M51+'Spa 2'!M51+'Spa 3'!M51+'Spa 4'!M51+'Spa 5'!M51+'Spa 6'!M51+'Spa 7'!M51+'Spa 8'!M51+'Spa 9'!M51+'Spa 10'!M51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33">
        <f>'Spa 1'!Q51+'Spa 2'!Q51+'Spa 3'!Q51+'Spa 4'!Q51+'Spa 5'!Q51+'Spa 6'!Q51+'Spa 7'!Q51+'Spa 8'!Q51+'Spa 9'!Q51+'Spa 10'!Q51</f>
        <v>0</v>
      </c>
      <c r="R51" s="133">
        <f>'Spa 1'!R51+'Spa 2'!R51+'Spa 3'!R51+'Spa 4'!R51+'Spa 5'!R51+'Spa 6'!R51+'Spa 7'!R51+'Spa 8'!R51+'Spa 9'!R51+'Spa 10'!R51</f>
        <v>0</v>
      </c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33">
        <f>'Spa 1'!B52+'Spa 2'!B52+'Spa 3'!B52+'Spa 4'!B52+'Spa 5'!B52+'Spa 6'!B52+'Spa 7'!B52+'Spa 8'!B52+'Spa 9'!B52+'Spa 10'!B52</f>
        <v>0</v>
      </c>
      <c r="C52" s="177" t="e">
        <f>AVERAGE('Spa 1'!C52,'Spa 2'!C52,'Spa 3'!C52,'Spa 4'!C52,'Spa 5'!C52,'Spa 6'!C52,'Spa 7'!C52,'Spa 8'!C52,'Spa 9'!C52,'Spa 10'!C52)</f>
        <v>#DIV/0!</v>
      </c>
      <c r="D52" s="133">
        <f>'Spa 1'!D52+'Spa 2'!D52+'Spa 3'!D52+'Spa 4'!D52+'Spa 5'!D52+'Spa 6'!D52+'Spa 7'!D52+'Spa 8'!D52+'Spa 9'!D52+'Spa 10'!D52</f>
        <v>0</v>
      </c>
      <c r="E52" s="133">
        <f>'Spa 1'!E52+'Spa 2'!E52+'Spa 3'!E52+'Spa 4'!E52+'Spa 5'!E52+'Spa 6'!E52+'Spa 7'!E52+'Spa 8'!E52+'Spa 9'!E52+'Spa 10'!E52</f>
        <v>0</v>
      </c>
      <c r="F52" s="133">
        <f>'Spa 1'!F52+'Spa 2'!F52+'Spa 3'!F52+'Spa 4'!F52+'Spa 5'!F52+'Spa 6'!F52+'Spa 7'!F52+'Spa 8'!F52+'Spa 9'!F52+'Spa 10'!F52</f>
        <v>0</v>
      </c>
      <c r="G52" s="180">
        <f t="shared" si="32"/>
        <v>0</v>
      </c>
      <c r="H52" s="181">
        <f t="shared" si="33"/>
        <v>33</v>
      </c>
      <c r="I52" s="182" t="e">
        <f t="shared" si="34"/>
        <v>#DIV/0!</v>
      </c>
      <c r="L52" s="133">
        <f>'Spa 1'!L52+'Spa 2'!L52+'Spa 3'!L52+'Spa 4'!L52+'Spa 5'!L52+'Spa 6'!L52+'Spa 7'!L52+'Spa 8'!L52+'Spa 9'!L52+'Spa 10'!L52</f>
        <v>0</v>
      </c>
      <c r="M52" s="133">
        <f>'Spa 1'!M52+'Spa 2'!M52+'Spa 3'!M52+'Spa 4'!M52+'Spa 5'!M52+'Spa 6'!M52+'Spa 7'!M52+'Spa 8'!M52+'Spa 9'!M52+'Spa 10'!M52</f>
        <v>0</v>
      </c>
      <c r="N52" s="181">
        <f t="shared" si="35"/>
        <v>0</v>
      </c>
      <c r="O52" s="182">
        <f t="shared" si="36"/>
        <v>0</v>
      </c>
      <c r="Q52" s="133">
        <f>'Spa 1'!Q52+'Spa 2'!Q52+'Spa 3'!Q52+'Spa 4'!Q52+'Spa 5'!Q52+'Spa 6'!Q52+'Spa 7'!Q52+'Spa 8'!Q52+'Spa 9'!Q52+'Spa 10'!Q52</f>
        <v>0</v>
      </c>
      <c r="R52" s="133">
        <f>'Spa 1'!R52+'Spa 2'!R52+'Spa 3'!R52+'Spa 4'!R52+'Spa 5'!R52+'Spa 6'!R52+'Spa 7'!R52+'Spa 8'!R52+'Spa 9'!R52+'Spa 10'!R52</f>
        <v>0</v>
      </c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33">
        <f>'Spa 1'!B53+'Spa 2'!B53+'Spa 3'!B53+'Spa 4'!B53+'Spa 5'!B53+'Spa 6'!B53+'Spa 7'!B53+'Spa 8'!B53+'Spa 9'!B53+'Spa 10'!B53</f>
        <v>0</v>
      </c>
      <c r="C53" s="177" t="e">
        <f>AVERAGE('Spa 1'!C53,'Spa 2'!C53,'Spa 3'!C53,'Spa 4'!C53,'Spa 5'!C53,'Spa 6'!C53,'Spa 7'!C53,'Spa 8'!C53,'Spa 9'!C53,'Spa 10'!C53)</f>
        <v>#DIV/0!</v>
      </c>
      <c r="D53" s="133">
        <f>'Spa 1'!D53+'Spa 2'!D53+'Spa 3'!D53+'Spa 4'!D53+'Spa 5'!D53+'Spa 6'!D53+'Spa 7'!D53+'Spa 8'!D53+'Spa 9'!D53+'Spa 10'!D53</f>
        <v>0</v>
      </c>
      <c r="E53" s="133">
        <f>'Spa 1'!E53+'Spa 2'!E53+'Spa 3'!E53+'Spa 4'!E53+'Spa 5'!E53+'Spa 6'!E53+'Spa 7'!E53+'Spa 8'!E53+'Spa 9'!E53+'Spa 10'!E53</f>
        <v>0</v>
      </c>
      <c r="F53" s="133">
        <f>'Spa 1'!F53+'Spa 2'!F53+'Spa 3'!F53+'Spa 4'!F53+'Spa 5'!F53+'Spa 6'!F53+'Spa 7'!F53+'Spa 8'!F53+'Spa 9'!F53+'Spa 10'!F53</f>
        <v>0</v>
      </c>
      <c r="G53" s="180">
        <f t="shared" si="32"/>
        <v>0</v>
      </c>
      <c r="H53" s="181">
        <f t="shared" si="33"/>
        <v>44</v>
      </c>
      <c r="I53" s="182" t="e">
        <f t="shared" si="34"/>
        <v>#DIV/0!</v>
      </c>
      <c r="L53" s="133">
        <f>'Spa 1'!L53+'Spa 2'!L53+'Spa 3'!L53+'Spa 4'!L53+'Spa 5'!L53+'Spa 6'!L53+'Spa 7'!L53+'Spa 8'!L53+'Spa 9'!L53+'Spa 10'!L53</f>
        <v>0</v>
      </c>
      <c r="M53" s="133">
        <f>'Spa 1'!M53+'Spa 2'!M53+'Spa 3'!M53+'Spa 4'!M53+'Spa 5'!M53+'Spa 6'!M53+'Spa 7'!M53+'Spa 8'!M53+'Spa 9'!M53+'Spa 10'!M53</f>
        <v>0</v>
      </c>
      <c r="N53" s="181">
        <f t="shared" si="35"/>
        <v>0</v>
      </c>
      <c r="O53" s="182">
        <f t="shared" si="36"/>
        <v>0</v>
      </c>
      <c r="Q53" s="133">
        <f>'Spa 1'!Q53+'Spa 2'!Q53+'Spa 3'!Q53+'Spa 4'!Q53+'Spa 5'!Q53+'Spa 6'!Q53+'Spa 7'!Q53+'Spa 8'!Q53+'Spa 9'!Q53+'Spa 10'!Q53</f>
        <v>0</v>
      </c>
      <c r="R53" s="133">
        <f>'Spa 1'!R53+'Spa 2'!R53+'Spa 3'!R53+'Spa 4'!R53+'Spa 5'!R53+'Spa 6'!R53+'Spa 7'!R53+'Spa 8'!R53+'Spa 9'!R53+'Spa 10'!R53</f>
        <v>0</v>
      </c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33">
        <f>'Spa 1'!B54+'Spa 2'!B54+'Spa 3'!B54+'Spa 4'!B54+'Spa 5'!B54+'Spa 6'!B54+'Spa 7'!B54+'Spa 8'!B54+'Spa 9'!B54+'Spa 10'!B54</f>
        <v>0</v>
      </c>
      <c r="C54" s="177" t="e">
        <f>AVERAGE('Spa 1'!C54,'Spa 2'!C54,'Spa 3'!C54,'Spa 4'!C54,'Spa 5'!C54,'Spa 6'!C54,'Spa 7'!C54,'Spa 8'!C54,'Spa 9'!C54,'Spa 10'!C54)</f>
        <v>#DIV/0!</v>
      </c>
      <c r="D54" s="133">
        <f>'Spa 1'!D54+'Spa 2'!D54+'Spa 3'!D54+'Spa 4'!D54+'Spa 5'!D54+'Spa 6'!D54+'Spa 7'!D54+'Spa 8'!D54+'Spa 9'!D54+'Spa 10'!D54</f>
        <v>0</v>
      </c>
      <c r="E54" s="133">
        <f>'Spa 1'!E54+'Spa 2'!E54+'Spa 3'!E54+'Spa 4'!E54+'Spa 5'!E54+'Spa 6'!E54+'Spa 7'!E54+'Spa 8'!E54+'Spa 9'!E54+'Spa 10'!E54</f>
        <v>0</v>
      </c>
      <c r="F54" s="133">
        <f>'Spa 1'!F54+'Spa 2'!F54+'Spa 3'!F54+'Spa 4'!F54+'Spa 5'!F54+'Spa 6'!F54+'Spa 7'!F54+'Spa 8'!F54+'Spa 9'!F54+'Spa 10'!F54</f>
        <v>0</v>
      </c>
      <c r="G54" s="180">
        <f t="shared" si="32"/>
        <v>0</v>
      </c>
      <c r="H54" s="181">
        <f t="shared" si="33"/>
        <v>0</v>
      </c>
      <c r="I54" s="182">
        <f t="shared" si="34"/>
        <v>0</v>
      </c>
      <c r="L54" s="133">
        <f>'Spa 1'!L54+'Spa 2'!L54+'Spa 3'!L54+'Spa 4'!L54+'Spa 5'!L54+'Spa 6'!L54+'Spa 7'!L54+'Spa 8'!L54+'Spa 9'!L54+'Spa 10'!L54</f>
        <v>0</v>
      </c>
      <c r="M54" s="133">
        <f>'Spa 1'!M54+'Spa 2'!M54+'Spa 3'!M54+'Spa 4'!M54+'Spa 5'!M54+'Spa 6'!M54+'Spa 7'!M54+'Spa 8'!M54+'Spa 9'!M54+'Spa 10'!M54</f>
        <v>0</v>
      </c>
      <c r="N54" s="181">
        <f t="shared" si="35"/>
        <v>0</v>
      </c>
      <c r="O54" s="182">
        <f t="shared" si="36"/>
        <v>0</v>
      </c>
      <c r="Q54" s="133">
        <f>'Spa 1'!Q54+'Spa 2'!Q54+'Spa 3'!Q54+'Spa 4'!Q54+'Spa 5'!Q54+'Spa 6'!Q54+'Spa 7'!Q54+'Spa 8'!Q54+'Spa 9'!Q54+'Spa 10'!Q54</f>
        <v>0</v>
      </c>
      <c r="R54" s="133">
        <f>'Spa 1'!R54+'Spa 2'!R54+'Spa 3'!R54+'Spa 4'!R54+'Spa 5'!R54+'Spa 6'!R54+'Spa 7'!R54+'Spa 8'!R54+'Spa 9'!R54+'Spa 10'!R54</f>
        <v>0</v>
      </c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33">
        <f>'Spa 1'!B55+'Spa 2'!B55+'Spa 3'!B55+'Spa 4'!B55+'Spa 5'!B55+'Spa 6'!B55+'Spa 7'!B55+'Spa 8'!B55+'Spa 9'!B55+'Spa 10'!B55</f>
        <v>0</v>
      </c>
      <c r="C55" s="177" t="e">
        <f>AVERAGE('Spa 1'!C55,'Spa 2'!C55,'Spa 3'!C55,'Spa 4'!C55,'Spa 5'!C55,'Spa 6'!C55,'Spa 7'!C55,'Spa 8'!C55,'Spa 9'!C55,'Spa 10'!C55)</f>
        <v>#DIV/0!</v>
      </c>
      <c r="D55" s="133">
        <f>'Spa 1'!D55+'Spa 2'!D55+'Spa 3'!D55+'Spa 4'!D55+'Spa 5'!D55+'Spa 6'!D55+'Spa 7'!D55+'Spa 8'!D55+'Spa 9'!D55+'Spa 10'!D55</f>
        <v>0</v>
      </c>
      <c r="E55" s="133">
        <f>'Spa 1'!E55+'Spa 2'!E55+'Spa 3'!E55+'Spa 4'!E55+'Spa 5'!E55+'Spa 6'!E55+'Spa 7'!E55+'Spa 8'!E55+'Spa 9'!E55+'Spa 10'!E55</f>
        <v>0</v>
      </c>
      <c r="F55" s="133">
        <f>'Spa 1'!F55+'Spa 2'!F55+'Spa 3'!F55+'Spa 4'!F55+'Spa 5'!F55+'Spa 6'!F55+'Spa 7'!F55+'Spa 8'!F55+'Spa 9'!F55+'Spa 10'!F55</f>
        <v>0</v>
      </c>
      <c r="G55" s="180">
        <f t="shared" si="32"/>
        <v>0</v>
      </c>
      <c r="H55" s="181">
        <f t="shared" si="33"/>
        <v>0</v>
      </c>
      <c r="I55" s="182">
        <f t="shared" si="34"/>
        <v>0</v>
      </c>
      <c r="L55" s="133">
        <f>'Spa 1'!L55+'Spa 2'!L55+'Spa 3'!L55+'Spa 4'!L55+'Spa 5'!L55+'Spa 6'!L55+'Spa 7'!L55+'Spa 8'!L55+'Spa 9'!L55+'Spa 10'!L55</f>
        <v>0</v>
      </c>
      <c r="M55" s="133">
        <f>'Spa 1'!M55+'Spa 2'!M55+'Spa 3'!M55+'Spa 4'!M55+'Spa 5'!M55+'Spa 6'!M55+'Spa 7'!M55+'Spa 8'!M55+'Spa 9'!M55+'Spa 10'!M55</f>
        <v>0</v>
      </c>
      <c r="N55" s="181">
        <f t="shared" si="35"/>
        <v>0</v>
      </c>
      <c r="O55" s="182">
        <f t="shared" si="36"/>
        <v>0</v>
      </c>
      <c r="Q55" s="133">
        <f>'Spa 1'!Q55+'Spa 2'!Q55+'Spa 3'!Q55+'Spa 4'!Q55+'Spa 5'!Q55+'Spa 6'!Q55+'Spa 7'!Q55+'Spa 8'!Q55+'Spa 9'!Q55+'Spa 10'!Q55</f>
        <v>0</v>
      </c>
      <c r="R55" s="133">
        <f>'Spa 1'!R55+'Spa 2'!R55+'Spa 3'!R55+'Spa 4'!R55+'Spa 5'!R55+'Spa 6'!R55+'Spa 7'!R55+'Spa 8'!R55+'Spa 9'!R55+'Spa 10'!R55</f>
        <v>0</v>
      </c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33">
        <f>'Spa 1'!B56+'Spa 2'!B56+'Spa 3'!B56+'Spa 4'!B56+'Spa 5'!B56+'Spa 6'!B56+'Spa 7'!B56+'Spa 8'!B56+'Spa 9'!B56+'Spa 10'!B56</f>
        <v>0</v>
      </c>
      <c r="C56" s="177" t="e">
        <f>AVERAGE('Spa 1'!C56,'Spa 2'!C56,'Spa 3'!C56,'Spa 4'!C56,'Spa 5'!C56,'Spa 6'!C56,'Spa 7'!C56,'Spa 8'!C56,'Spa 9'!C56,'Spa 10'!C56)</f>
        <v>#DIV/0!</v>
      </c>
      <c r="D56" s="133">
        <f>'Spa 1'!D56+'Spa 2'!D56+'Spa 3'!D56+'Spa 4'!D56+'Spa 5'!D56+'Spa 6'!D56+'Spa 7'!D56+'Spa 8'!D56+'Spa 9'!D56+'Spa 10'!D56</f>
        <v>0</v>
      </c>
      <c r="E56" s="133">
        <f>'Spa 1'!E56+'Spa 2'!E56+'Spa 3'!E56+'Spa 4'!E56+'Spa 5'!E56+'Spa 6'!E56+'Spa 7'!E56+'Spa 8'!E56+'Spa 9'!E56+'Spa 10'!E56</f>
        <v>0</v>
      </c>
      <c r="F56" s="133">
        <f>'Spa 1'!F56+'Spa 2'!F56+'Spa 3'!F56+'Spa 4'!F56+'Spa 5'!F56+'Spa 6'!F56+'Spa 7'!F56+'Spa 8'!F56+'Spa 9'!F56+'Spa 10'!F56</f>
        <v>0</v>
      </c>
      <c r="G56" s="180">
        <f t="shared" si="32"/>
        <v>0</v>
      </c>
      <c r="H56" s="181">
        <f t="shared" si="33"/>
        <v>0</v>
      </c>
      <c r="I56" s="182">
        <f t="shared" si="34"/>
        <v>0</v>
      </c>
      <c r="L56" s="133">
        <f>'Spa 1'!L56+'Spa 2'!L56+'Spa 3'!L56+'Spa 4'!L56+'Spa 5'!L56+'Spa 6'!L56+'Spa 7'!L56+'Spa 8'!L56+'Spa 9'!L56+'Spa 10'!L56</f>
        <v>0</v>
      </c>
      <c r="M56" s="133">
        <f>'Spa 1'!M56+'Spa 2'!M56+'Spa 3'!M56+'Spa 4'!M56+'Spa 5'!M56+'Spa 6'!M56+'Spa 7'!M56+'Spa 8'!M56+'Spa 9'!M56+'Spa 10'!M56</f>
        <v>0</v>
      </c>
      <c r="N56" s="181">
        <f t="shared" si="35"/>
        <v>0</v>
      </c>
      <c r="O56" s="182">
        <f t="shared" si="36"/>
        <v>0</v>
      </c>
      <c r="Q56" s="133">
        <f>'Spa 1'!Q56+'Spa 2'!Q56+'Spa 3'!Q56+'Spa 4'!Q56+'Spa 5'!Q56+'Spa 6'!Q56+'Spa 7'!Q56+'Spa 8'!Q56+'Spa 9'!Q56+'Spa 10'!Q56</f>
        <v>0</v>
      </c>
      <c r="R56" s="133">
        <f>'Spa 1'!R56+'Spa 2'!R56+'Spa 3'!R56+'Spa 4'!R56+'Spa 5'!R56+'Spa 6'!R56+'Spa 7'!R56+'Spa 8'!R56+'Spa 9'!R56+'Spa 10'!R56</f>
        <v>0</v>
      </c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33">
        <f>'Spa 1'!B57+'Spa 2'!B57+'Spa 3'!B57+'Spa 4'!B57+'Spa 5'!B57+'Spa 6'!B57+'Spa 7'!B57+'Spa 8'!B57+'Spa 9'!B57+'Spa 10'!B57</f>
        <v>0</v>
      </c>
      <c r="C57" s="177" t="e">
        <f>AVERAGE('Spa 1'!C57,'Spa 2'!C57,'Spa 3'!C57,'Spa 4'!C57,'Spa 5'!C57,'Spa 6'!C57,'Spa 7'!C57,'Spa 8'!C57,'Spa 9'!C57,'Spa 10'!C57)</f>
        <v>#DIV/0!</v>
      </c>
      <c r="D57" s="133">
        <f>'Spa 1'!D57+'Spa 2'!D57+'Spa 3'!D57+'Spa 4'!D57+'Spa 5'!D57+'Spa 6'!D57+'Spa 7'!D57+'Spa 8'!D57+'Spa 9'!D57+'Spa 10'!D57</f>
        <v>0</v>
      </c>
      <c r="E57" s="133">
        <f>'Spa 1'!E57+'Spa 2'!E57+'Spa 3'!E57+'Spa 4'!E57+'Spa 5'!E57+'Spa 6'!E57+'Spa 7'!E57+'Spa 8'!E57+'Spa 9'!E57+'Spa 10'!E57</f>
        <v>0</v>
      </c>
      <c r="F57" s="133">
        <f>'Spa 1'!F57+'Spa 2'!F57+'Spa 3'!F57+'Spa 4'!F57+'Spa 5'!F57+'Spa 6'!F57+'Spa 7'!F57+'Spa 8'!F57+'Spa 9'!F57+'Spa 10'!F57</f>
        <v>0</v>
      </c>
      <c r="G57" s="180">
        <f t="shared" si="32"/>
        <v>0</v>
      </c>
      <c r="H57" s="181">
        <f t="shared" si="33"/>
        <v>0</v>
      </c>
      <c r="I57" s="182">
        <f t="shared" si="34"/>
        <v>0</v>
      </c>
      <c r="L57" s="133">
        <f>'Spa 1'!L57+'Spa 2'!L57+'Spa 3'!L57+'Spa 4'!L57+'Spa 5'!L57+'Spa 6'!L57+'Spa 7'!L57+'Spa 8'!L57+'Spa 9'!L57+'Spa 10'!L57</f>
        <v>0</v>
      </c>
      <c r="M57" s="133">
        <f>'Spa 1'!M57+'Spa 2'!M57+'Spa 3'!M57+'Spa 4'!M57+'Spa 5'!M57+'Spa 6'!M57+'Spa 7'!M57+'Spa 8'!M57+'Spa 9'!M57+'Spa 10'!M57</f>
        <v>0</v>
      </c>
      <c r="N57" s="181">
        <f t="shared" si="35"/>
        <v>0</v>
      </c>
      <c r="O57" s="182">
        <f t="shared" si="36"/>
        <v>0</v>
      </c>
      <c r="Q57" s="133">
        <f>'Spa 1'!Q57+'Spa 2'!Q57+'Spa 3'!Q57+'Spa 4'!Q57+'Spa 5'!Q57+'Spa 6'!Q57+'Spa 7'!Q57+'Spa 8'!Q57+'Spa 9'!Q57+'Spa 10'!Q57</f>
        <v>0</v>
      </c>
      <c r="R57" s="133">
        <f>'Spa 1'!R57+'Spa 2'!R57+'Spa 3'!R57+'Spa 4'!R57+'Spa 5'!R57+'Spa 6'!R57+'Spa 7'!R57+'Spa 8'!R57+'Spa 9'!R57+'Spa 10'!R57</f>
        <v>0</v>
      </c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33">
        <f>'Spa 1'!B58+'Spa 2'!B58+'Spa 3'!B58+'Spa 4'!B58+'Spa 5'!B58+'Spa 6'!B58+'Spa 7'!B58+'Spa 8'!B58+'Spa 9'!B58+'Spa 10'!B58</f>
        <v>0</v>
      </c>
      <c r="C58" s="177" t="e">
        <f>AVERAGE('Spa 1'!C58,'Spa 2'!C58,'Spa 3'!C58,'Spa 4'!C58,'Spa 5'!C58,'Spa 6'!C58,'Spa 7'!C58,'Spa 8'!C58,'Spa 9'!C58,'Spa 10'!C58)</f>
        <v>#DIV/0!</v>
      </c>
      <c r="D58" s="133">
        <f>'Spa 1'!D58+'Spa 2'!D58+'Spa 3'!D58+'Spa 4'!D58+'Spa 5'!D58+'Spa 6'!D58+'Spa 7'!D58+'Spa 8'!D58+'Spa 9'!D58+'Spa 10'!D58</f>
        <v>0</v>
      </c>
      <c r="E58" s="133">
        <f>'Spa 1'!E58+'Spa 2'!E58+'Spa 3'!E58+'Spa 4'!E58+'Spa 5'!E58+'Spa 6'!E58+'Spa 7'!E58+'Spa 8'!E58+'Spa 9'!E58+'Spa 10'!E58</f>
        <v>0</v>
      </c>
      <c r="F58" s="133">
        <f>'Spa 1'!F58+'Spa 2'!F58+'Spa 3'!F58+'Spa 4'!F58+'Spa 5'!F58+'Spa 6'!F58+'Spa 7'!F58+'Spa 8'!F58+'Spa 9'!F58+'Spa 10'!F58</f>
        <v>0</v>
      </c>
      <c r="G58" s="180">
        <f t="shared" si="32"/>
        <v>0</v>
      </c>
      <c r="H58" s="181">
        <f t="shared" si="33"/>
        <v>0</v>
      </c>
      <c r="I58" s="182">
        <f t="shared" si="34"/>
        <v>0</v>
      </c>
      <c r="L58" s="133">
        <f>'Spa 1'!L58+'Spa 2'!L58+'Spa 3'!L58+'Spa 4'!L58+'Spa 5'!L58+'Spa 6'!L58+'Spa 7'!L58+'Spa 8'!L58+'Spa 9'!L58+'Spa 10'!L58</f>
        <v>0</v>
      </c>
      <c r="M58" s="133">
        <f>'Spa 1'!M58+'Spa 2'!M58+'Spa 3'!M58+'Spa 4'!M58+'Spa 5'!M58+'Spa 6'!M58+'Spa 7'!M58+'Spa 8'!M58+'Spa 9'!M58+'Spa 10'!M58</f>
        <v>0</v>
      </c>
      <c r="N58" s="181">
        <f t="shared" si="35"/>
        <v>0</v>
      </c>
      <c r="O58" s="182">
        <f t="shared" si="36"/>
        <v>0</v>
      </c>
      <c r="Q58" s="133">
        <f>'Spa 1'!Q58+'Spa 2'!Q58+'Spa 3'!Q58+'Spa 4'!Q58+'Spa 5'!Q58+'Spa 6'!Q58+'Spa 7'!Q58+'Spa 8'!Q58+'Spa 9'!Q58+'Spa 10'!Q58</f>
        <v>0</v>
      </c>
      <c r="R58" s="133">
        <f>'Spa 1'!R58+'Spa 2'!R58+'Spa 3'!R58+'Spa 4'!R58+'Spa 5'!R58+'Spa 6'!R58+'Spa 7'!R58+'Spa 8'!R58+'Spa 9'!R58+'Spa 10'!R58</f>
        <v>0</v>
      </c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33">
        <f>'Spa 1'!B59+'Spa 2'!B59+'Spa 3'!B59+'Spa 4'!B59+'Spa 5'!B59+'Spa 6'!B59+'Spa 7'!B59+'Spa 8'!B59+'Spa 9'!B59+'Spa 10'!B59</f>
        <v>0</v>
      </c>
      <c r="C59" s="177" t="e">
        <f>AVERAGE('Spa 1'!C59,'Spa 2'!C59,'Spa 3'!C59,'Spa 4'!C59,'Spa 5'!C59,'Spa 6'!C59,'Spa 7'!C59,'Spa 8'!C59,'Spa 9'!C59,'Spa 10'!C59)</f>
        <v>#DIV/0!</v>
      </c>
      <c r="D59" s="133">
        <f>'Spa 1'!D59+'Spa 2'!D59+'Spa 3'!D59+'Spa 4'!D59+'Spa 5'!D59+'Spa 6'!D59+'Spa 7'!D59+'Spa 8'!D59+'Spa 9'!D59+'Spa 10'!D59</f>
        <v>0</v>
      </c>
      <c r="E59" s="133">
        <f>'Spa 1'!E59+'Spa 2'!E59+'Spa 3'!E59+'Spa 4'!E59+'Spa 5'!E59+'Spa 6'!E59+'Spa 7'!E59+'Spa 8'!E59+'Spa 9'!E59+'Spa 10'!E59</f>
        <v>0</v>
      </c>
      <c r="F59" s="133">
        <f>'Spa 1'!F59+'Spa 2'!F59+'Spa 3'!F59+'Spa 4'!F59+'Spa 5'!F59+'Spa 6'!F59+'Spa 7'!F59+'Spa 8'!F59+'Spa 9'!F59+'Spa 10'!F59</f>
        <v>0</v>
      </c>
      <c r="G59" s="180">
        <f t="shared" si="32"/>
        <v>0</v>
      </c>
      <c r="H59" s="181">
        <f t="shared" si="33"/>
        <v>0</v>
      </c>
      <c r="I59" s="182">
        <f t="shared" si="34"/>
        <v>0</v>
      </c>
      <c r="L59" s="133">
        <f>'Spa 1'!L59+'Spa 2'!L59+'Spa 3'!L59+'Spa 4'!L59+'Spa 5'!L59+'Spa 6'!L59+'Spa 7'!L59+'Spa 8'!L59+'Spa 9'!L59+'Spa 10'!L59</f>
        <v>0</v>
      </c>
      <c r="M59" s="133">
        <f>'Spa 1'!M59+'Spa 2'!M59+'Spa 3'!M59+'Spa 4'!M59+'Spa 5'!M59+'Spa 6'!M59+'Spa 7'!M59+'Spa 8'!M59+'Spa 9'!M59+'Spa 10'!M59</f>
        <v>0</v>
      </c>
      <c r="N59" s="181">
        <f t="shared" si="35"/>
        <v>0</v>
      </c>
      <c r="O59" s="182">
        <f t="shared" si="36"/>
        <v>0</v>
      </c>
      <c r="Q59" s="133">
        <f>'Spa 1'!Q59+'Spa 2'!Q59+'Spa 3'!Q59+'Spa 4'!Q59+'Spa 5'!Q59+'Spa 6'!Q59+'Spa 7'!Q59+'Spa 8'!Q59+'Spa 9'!Q59+'Spa 10'!Q59</f>
        <v>0</v>
      </c>
      <c r="R59" s="133">
        <f>'Spa 1'!R59+'Spa 2'!R59+'Spa 3'!R59+'Spa 4'!R59+'Spa 5'!R59+'Spa 6'!R59+'Spa 7'!R59+'Spa 8'!R59+'Spa 9'!R59+'Spa 10'!R59</f>
        <v>0</v>
      </c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33">
        <f>'Spa 1'!B60+'Spa 2'!B60+'Spa 3'!B60+'Spa 4'!B60+'Spa 5'!B60+'Spa 6'!B60+'Spa 7'!B60+'Spa 8'!B60+'Spa 9'!B60+'Spa 10'!B60</f>
        <v>0</v>
      </c>
      <c r="C60" s="177" t="e">
        <f>AVERAGE('Spa 1'!C60,'Spa 2'!C60,'Spa 3'!C60,'Spa 4'!C60,'Spa 5'!C60,'Spa 6'!C60,'Spa 7'!C60,'Spa 8'!C60,'Spa 9'!C60,'Spa 10'!C60)</f>
        <v>#DIV/0!</v>
      </c>
      <c r="D60" s="133">
        <f>'Spa 1'!D60+'Spa 2'!D60+'Spa 3'!D60+'Spa 4'!D60+'Spa 5'!D60+'Spa 6'!D60+'Spa 7'!D60+'Spa 8'!D60+'Spa 9'!D60+'Spa 10'!D60</f>
        <v>0</v>
      </c>
      <c r="E60" s="133">
        <f>'Spa 1'!E60+'Spa 2'!E60+'Spa 3'!E60+'Spa 4'!E60+'Spa 5'!E60+'Spa 6'!E60+'Spa 7'!E60+'Spa 8'!E60+'Spa 9'!E60+'Spa 10'!E60</f>
        <v>0</v>
      </c>
      <c r="F60" s="133">
        <f>'Spa 1'!F60+'Spa 2'!F60+'Spa 3'!F60+'Spa 4'!F60+'Spa 5'!F60+'Spa 6'!F60+'Spa 7'!F60+'Spa 8'!F60+'Spa 9'!F60+'Spa 10'!F60</f>
        <v>0</v>
      </c>
      <c r="G60" s="180">
        <f t="shared" si="32"/>
        <v>0</v>
      </c>
      <c r="H60" s="181">
        <f t="shared" si="33"/>
        <v>0</v>
      </c>
      <c r="I60" s="182">
        <f t="shared" si="34"/>
        <v>0</v>
      </c>
      <c r="L60" s="133">
        <f>'Spa 1'!L60+'Spa 2'!L60+'Spa 3'!L60+'Spa 4'!L60+'Spa 5'!L60+'Spa 6'!L60+'Spa 7'!L60+'Spa 8'!L60+'Spa 9'!L60+'Spa 10'!L60</f>
        <v>0</v>
      </c>
      <c r="M60" s="133">
        <f>'Spa 1'!M60+'Spa 2'!M60+'Spa 3'!M60+'Spa 4'!M60+'Spa 5'!M60+'Spa 6'!M60+'Spa 7'!M60+'Spa 8'!M60+'Spa 9'!M60+'Spa 10'!M60</f>
        <v>0</v>
      </c>
      <c r="N60" s="181">
        <f t="shared" si="35"/>
        <v>0</v>
      </c>
      <c r="O60" s="182">
        <f t="shared" si="36"/>
        <v>0</v>
      </c>
      <c r="Q60" s="133">
        <f>'Spa 1'!Q60+'Spa 2'!Q60+'Spa 3'!Q60+'Spa 4'!Q60+'Spa 5'!Q60+'Spa 6'!Q60+'Spa 7'!Q60+'Spa 8'!Q60+'Spa 9'!Q60+'Spa 10'!Q60</f>
        <v>0</v>
      </c>
      <c r="R60" s="133">
        <f>'Spa 1'!R60+'Spa 2'!R60+'Spa 3'!R60+'Spa 4'!R60+'Spa 5'!R60+'Spa 6'!R60+'Spa 7'!R60+'Spa 8'!R60+'Spa 9'!R60+'Spa 10'!R60</f>
        <v>0</v>
      </c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33">
        <f>'Spa 1'!B61+'Spa 2'!B61+'Spa 3'!B61+'Spa 4'!B61+'Spa 5'!B61+'Spa 6'!B61+'Spa 7'!B61+'Spa 8'!B61+'Spa 9'!B61+'Spa 10'!B61</f>
        <v>0</v>
      </c>
      <c r="C61" s="177" t="e">
        <f>AVERAGE('Spa 1'!C61,'Spa 2'!C61,'Spa 3'!C61,'Spa 4'!C61,'Spa 5'!C61,'Spa 6'!C61,'Spa 7'!C61,'Spa 8'!C61,'Spa 9'!C61,'Spa 10'!C61)</f>
        <v>#DIV/0!</v>
      </c>
      <c r="D61" s="133">
        <f>'Spa 1'!D61+'Spa 2'!D61+'Spa 3'!D61+'Spa 4'!D61+'Spa 5'!D61+'Spa 6'!D61+'Spa 7'!D61+'Spa 8'!D61+'Spa 9'!D61+'Spa 10'!D61</f>
        <v>0</v>
      </c>
      <c r="E61" s="133">
        <f>'Spa 1'!E61+'Spa 2'!E61+'Spa 3'!E61+'Spa 4'!E61+'Spa 5'!E61+'Spa 6'!E61+'Spa 7'!E61+'Spa 8'!E61+'Spa 9'!E61+'Spa 10'!E61</f>
        <v>0</v>
      </c>
      <c r="F61" s="133">
        <f>'Spa 1'!F61+'Spa 2'!F61+'Spa 3'!F61+'Spa 4'!F61+'Spa 5'!F61+'Spa 6'!F61+'Spa 7'!F61+'Spa 8'!F61+'Spa 9'!F61+'Spa 10'!F61</f>
        <v>0</v>
      </c>
      <c r="G61" s="180">
        <f t="shared" si="32"/>
        <v>0</v>
      </c>
      <c r="H61" s="181">
        <f t="shared" si="33"/>
        <v>0</v>
      </c>
      <c r="I61" s="182">
        <f t="shared" si="34"/>
        <v>0</v>
      </c>
      <c r="L61" s="133">
        <f>'Spa 1'!L61+'Spa 2'!L61+'Spa 3'!L61+'Spa 4'!L61+'Spa 5'!L61+'Spa 6'!L61+'Spa 7'!L61+'Spa 8'!L61+'Spa 9'!L61+'Spa 10'!L61</f>
        <v>0</v>
      </c>
      <c r="M61" s="133">
        <f>'Spa 1'!M61+'Spa 2'!M61+'Spa 3'!M61+'Spa 4'!M61+'Spa 5'!M61+'Spa 6'!M61+'Spa 7'!M61+'Spa 8'!M61+'Spa 9'!M61+'Spa 10'!M61</f>
        <v>0</v>
      </c>
      <c r="N61" s="181">
        <f t="shared" si="35"/>
        <v>0</v>
      </c>
      <c r="O61" s="182">
        <f t="shared" si="36"/>
        <v>0</v>
      </c>
      <c r="Q61" s="133">
        <f>'Spa 1'!Q61+'Spa 2'!Q61+'Spa 3'!Q61+'Spa 4'!Q61+'Spa 5'!Q61+'Spa 6'!Q61+'Spa 7'!Q61+'Spa 8'!Q61+'Spa 9'!Q61+'Spa 10'!Q61</f>
        <v>0</v>
      </c>
      <c r="R61" s="133">
        <f>'Spa 1'!R61+'Spa 2'!R61+'Spa 3'!R61+'Spa 4'!R61+'Spa 5'!R61+'Spa 6'!R61+'Spa 7'!R61+'Spa 8'!R61+'Spa 9'!R61+'Spa 10'!R61</f>
        <v>0</v>
      </c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33">
        <f>'Spa 1'!B62+'Spa 2'!B62+'Spa 3'!B62+'Spa 4'!B62+'Spa 5'!B62+'Spa 6'!B62+'Spa 7'!B62+'Spa 8'!B62+'Spa 9'!B62+'Spa 10'!B62</f>
        <v>0</v>
      </c>
      <c r="C62" s="177" t="e">
        <f>AVERAGE('Spa 1'!C62,'Spa 2'!C62,'Spa 3'!C62,'Spa 4'!C62,'Spa 5'!C62,'Spa 6'!C62,'Spa 7'!C62,'Spa 8'!C62,'Spa 9'!C62,'Spa 10'!C62)</f>
        <v>#DIV/0!</v>
      </c>
      <c r="D62" s="133">
        <f>'Spa 1'!D62+'Spa 2'!D62+'Spa 3'!D62+'Spa 4'!D62+'Spa 5'!D62+'Spa 6'!D62+'Spa 7'!D62+'Spa 8'!D62+'Spa 9'!D62+'Spa 10'!D62</f>
        <v>0</v>
      </c>
      <c r="E62" s="133">
        <f>'Spa 1'!E62+'Spa 2'!E62+'Spa 3'!E62+'Spa 4'!E62+'Spa 5'!E62+'Spa 6'!E62+'Spa 7'!E62+'Spa 8'!E62+'Spa 9'!E62+'Spa 10'!E62</f>
        <v>0</v>
      </c>
      <c r="F62" s="133">
        <f>'Spa 1'!F62+'Spa 2'!F62+'Spa 3'!F62+'Spa 4'!F62+'Spa 5'!F62+'Spa 6'!F62+'Spa 7'!F62+'Spa 8'!F62+'Spa 9'!F62+'Spa 10'!F62</f>
        <v>0</v>
      </c>
      <c r="G62" s="180">
        <f t="shared" si="32"/>
        <v>0</v>
      </c>
      <c r="H62" s="181">
        <f t="shared" si="33"/>
        <v>0</v>
      </c>
      <c r="I62" s="182">
        <f t="shared" si="34"/>
        <v>0</v>
      </c>
      <c r="L62" s="133">
        <f>'Spa 1'!L62+'Spa 2'!L62+'Spa 3'!L62+'Spa 4'!L62+'Spa 5'!L62+'Spa 6'!L62+'Spa 7'!L62+'Spa 8'!L62+'Spa 9'!L62+'Spa 10'!L62</f>
        <v>0</v>
      </c>
      <c r="M62" s="133">
        <f>'Spa 1'!M62+'Spa 2'!M62+'Spa 3'!M62+'Spa 4'!M62+'Spa 5'!M62+'Spa 6'!M62+'Spa 7'!M62+'Spa 8'!M62+'Spa 9'!M62+'Spa 10'!M62</f>
        <v>0</v>
      </c>
      <c r="N62" s="181">
        <f t="shared" si="35"/>
        <v>0</v>
      </c>
      <c r="O62" s="182">
        <f t="shared" si="36"/>
        <v>0</v>
      </c>
      <c r="Q62" s="133">
        <f>'Spa 1'!Q62+'Spa 2'!Q62+'Spa 3'!Q62+'Spa 4'!Q62+'Spa 5'!Q62+'Spa 6'!Q62+'Spa 7'!Q62+'Spa 8'!Q62+'Spa 9'!Q62+'Spa 10'!Q62</f>
        <v>0</v>
      </c>
      <c r="R62" s="133">
        <f>'Spa 1'!R62+'Spa 2'!R62+'Spa 3'!R62+'Spa 4'!R62+'Spa 5'!R62+'Spa 6'!R62+'Spa 7'!R62+'Spa 8'!R62+'Spa 9'!R62+'Spa 10'!R62</f>
        <v>0</v>
      </c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33">
        <f>'Spa 1'!B63+'Spa 2'!B63+'Spa 3'!B63+'Spa 4'!B63+'Spa 5'!B63+'Spa 6'!B63+'Spa 7'!B63+'Spa 8'!B63+'Spa 9'!B63+'Spa 10'!B63</f>
        <v>0</v>
      </c>
      <c r="C63" s="177" t="e">
        <f>AVERAGE('Spa 1'!C63,'Spa 2'!C63,'Spa 3'!C63,'Spa 4'!C63,'Spa 5'!C63,'Spa 6'!C63,'Spa 7'!C63,'Spa 8'!C63,'Spa 9'!C63,'Spa 10'!C63)</f>
        <v>#DIV/0!</v>
      </c>
      <c r="D63" s="133">
        <f>'Spa 1'!D63+'Spa 2'!D63+'Spa 3'!D63+'Spa 4'!D63+'Spa 5'!D63+'Spa 6'!D63+'Spa 7'!D63+'Spa 8'!D63+'Spa 9'!D63+'Spa 10'!D63</f>
        <v>0</v>
      </c>
      <c r="E63" s="133">
        <f>'Spa 1'!E63+'Spa 2'!E63+'Spa 3'!E63+'Spa 4'!E63+'Spa 5'!E63+'Spa 6'!E63+'Spa 7'!E63+'Spa 8'!E63+'Spa 9'!E63+'Spa 10'!E63</f>
        <v>0</v>
      </c>
      <c r="F63" s="133">
        <f>'Spa 1'!F63+'Spa 2'!F63+'Spa 3'!F63+'Spa 4'!F63+'Spa 5'!F63+'Spa 6'!F63+'Spa 7'!F63+'Spa 8'!F63+'Spa 9'!F63+'Spa 10'!F63</f>
        <v>0</v>
      </c>
      <c r="G63" s="180">
        <f t="shared" si="32"/>
        <v>0</v>
      </c>
      <c r="H63" s="181">
        <f t="shared" si="33"/>
        <v>0</v>
      </c>
      <c r="I63" s="182">
        <f t="shared" si="34"/>
        <v>0</v>
      </c>
      <c r="L63" s="133">
        <f>'Spa 1'!L63+'Spa 2'!L63+'Spa 3'!L63+'Spa 4'!L63+'Spa 5'!L63+'Spa 6'!L63+'Spa 7'!L63+'Spa 8'!L63+'Spa 9'!L63+'Spa 10'!L63</f>
        <v>0</v>
      </c>
      <c r="M63" s="133">
        <f>'Spa 1'!M63+'Spa 2'!M63+'Spa 3'!M63+'Spa 4'!M63+'Spa 5'!M63+'Spa 6'!M63+'Spa 7'!M63+'Spa 8'!M63+'Spa 9'!M63+'Spa 10'!M63</f>
        <v>0</v>
      </c>
      <c r="N63" s="181">
        <f t="shared" si="35"/>
        <v>0</v>
      </c>
      <c r="O63" s="182">
        <f t="shared" si="36"/>
        <v>0</v>
      </c>
      <c r="Q63" s="133">
        <f>'Spa 1'!Q63+'Spa 2'!Q63+'Spa 3'!Q63+'Spa 4'!Q63+'Spa 5'!Q63+'Spa 6'!Q63+'Spa 7'!Q63+'Spa 8'!Q63+'Spa 9'!Q63+'Spa 10'!Q63</f>
        <v>0</v>
      </c>
      <c r="R63" s="133">
        <f>'Spa 1'!R63+'Spa 2'!R63+'Spa 3'!R63+'Spa 4'!R63+'Spa 5'!R63+'Spa 6'!R63+'Spa 7'!R63+'Spa 8'!R63+'Spa 9'!R63+'Spa 10'!R63</f>
        <v>0</v>
      </c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33">
        <f>'Spa 1'!B64+'Spa 2'!B64+'Spa 3'!B64+'Spa 4'!B64+'Spa 5'!B64+'Spa 6'!B64+'Spa 7'!B64+'Spa 8'!B64+'Spa 9'!B64+'Spa 10'!B64</f>
        <v>0</v>
      </c>
      <c r="C64" s="177" t="e">
        <f>AVERAGE('Spa 1'!C64,'Spa 2'!C64,'Spa 3'!C64,'Spa 4'!C64,'Spa 5'!C64,'Spa 6'!C64,'Spa 7'!C64,'Spa 8'!C64,'Spa 9'!C64,'Spa 10'!C64)</f>
        <v>#DIV/0!</v>
      </c>
      <c r="D64" s="133">
        <f>'Spa 1'!D64+'Spa 2'!D64+'Spa 3'!D64+'Spa 4'!D64+'Spa 5'!D64+'Spa 6'!D64+'Spa 7'!D64+'Spa 8'!D64+'Spa 9'!D64+'Spa 10'!D64</f>
        <v>0</v>
      </c>
      <c r="E64" s="133">
        <f>'Spa 1'!E64+'Spa 2'!E64+'Spa 3'!E64+'Spa 4'!E64+'Spa 5'!E64+'Spa 6'!E64+'Spa 7'!E64+'Spa 8'!E64+'Spa 9'!E64+'Spa 10'!E64</f>
        <v>0</v>
      </c>
      <c r="F64" s="133">
        <f>'Spa 1'!F64+'Spa 2'!F64+'Spa 3'!F64+'Spa 4'!F64+'Spa 5'!F64+'Spa 6'!F64+'Spa 7'!F64+'Spa 8'!F64+'Spa 9'!F64+'Spa 10'!F64</f>
        <v>0</v>
      </c>
      <c r="G64" s="180">
        <f t="shared" si="32"/>
        <v>0</v>
      </c>
      <c r="H64" s="181">
        <f t="shared" si="33"/>
        <v>0</v>
      </c>
      <c r="I64" s="182">
        <f t="shared" si="34"/>
        <v>0</v>
      </c>
      <c r="L64" s="133">
        <f>'Spa 1'!L64+'Spa 2'!L64+'Spa 3'!L64+'Spa 4'!L64+'Spa 5'!L64+'Spa 6'!L64+'Spa 7'!L64+'Spa 8'!L64+'Spa 9'!L64+'Spa 10'!L64</f>
        <v>0</v>
      </c>
      <c r="M64" s="133">
        <f>'Spa 1'!M64+'Spa 2'!M64+'Spa 3'!M64+'Spa 4'!M64+'Spa 5'!M64+'Spa 6'!M64+'Spa 7'!M64+'Spa 8'!M64+'Spa 9'!M64+'Spa 10'!M64</f>
        <v>0</v>
      </c>
      <c r="N64" s="181">
        <f t="shared" si="35"/>
        <v>0</v>
      </c>
      <c r="O64" s="182">
        <f t="shared" si="36"/>
        <v>0</v>
      </c>
      <c r="Q64" s="133">
        <f>'Spa 1'!Q64+'Spa 2'!Q64+'Spa 3'!Q64+'Spa 4'!Q64+'Spa 5'!Q64+'Spa 6'!Q64+'Spa 7'!Q64+'Spa 8'!Q64+'Spa 9'!Q64+'Spa 10'!Q64</f>
        <v>0</v>
      </c>
      <c r="R64" s="133">
        <f>'Spa 1'!R64+'Spa 2'!R64+'Spa 3'!R64+'Spa 4'!R64+'Spa 5'!R64+'Spa 6'!R64+'Spa 7'!R64+'Spa 8'!R64+'Spa 9'!R64+'Spa 10'!R64</f>
        <v>0</v>
      </c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33">
        <f>'Spa 1'!B65+'Spa 2'!B65+'Spa 3'!B65+'Spa 4'!B65+'Spa 5'!B65+'Spa 6'!B65+'Spa 7'!B65+'Spa 8'!B65+'Spa 9'!B65+'Spa 10'!B65</f>
        <v>0</v>
      </c>
      <c r="C65" s="177" t="e">
        <f>AVERAGE('Spa 1'!C65,'Spa 2'!C65,'Spa 3'!C65,'Spa 4'!C65,'Spa 5'!C65,'Spa 6'!C65,'Spa 7'!C65,'Spa 8'!C65,'Spa 9'!C65,'Spa 10'!C65)</f>
        <v>#DIV/0!</v>
      </c>
      <c r="D65" s="133">
        <f>'Spa 1'!D65+'Spa 2'!D65+'Spa 3'!D65+'Spa 4'!D65+'Spa 5'!D65+'Spa 6'!D65+'Spa 7'!D65+'Spa 8'!D65+'Spa 9'!D65+'Spa 10'!D65</f>
        <v>0</v>
      </c>
      <c r="E65" s="133">
        <f>'Spa 1'!E65+'Spa 2'!E65+'Spa 3'!E65+'Spa 4'!E65+'Spa 5'!E65+'Spa 6'!E65+'Spa 7'!E65+'Spa 8'!E65+'Spa 9'!E65+'Spa 10'!E65</f>
        <v>0</v>
      </c>
      <c r="F65" s="133">
        <f>'Spa 1'!F65+'Spa 2'!F65+'Spa 3'!F65+'Spa 4'!F65+'Spa 5'!F65+'Spa 6'!F65+'Spa 7'!F65+'Spa 8'!F65+'Spa 9'!F65+'Spa 10'!F65</f>
        <v>0</v>
      </c>
      <c r="G65" s="180">
        <f t="shared" si="32"/>
        <v>0</v>
      </c>
      <c r="H65" s="181">
        <f t="shared" si="33"/>
        <v>0</v>
      </c>
      <c r="I65" s="182">
        <f t="shared" si="34"/>
        <v>0</v>
      </c>
      <c r="L65" s="133">
        <f>'Spa 1'!L65+'Spa 2'!L65+'Spa 3'!L65+'Spa 4'!L65+'Spa 5'!L65+'Spa 6'!L65+'Spa 7'!L65+'Spa 8'!L65+'Spa 9'!L65+'Spa 10'!L65</f>
        <v>0</v>
      </c>
      <c r="M65" s="133">
        <f>'Spa 1'!M65+'Spa 2'!M65+'Spa 3'!M65+'Spa 4'!M65+'Spa 5'!M65+'Spa 6'!M65+'Spa 7'!M65+'Spa 8'!M65+'Spa 9'!M65+'Spa 10'!M65</f>
        <v>0</v>
      </c>
      <c r="N65" s="181">
        <f t="shared" si="35"/>
        <v>0</v>
      </c>
      <c r="O65" s="182">
        <f t="shared" si="36"/>
        <v>0</v>
      </c>
      <c r="Q65" s="133">
        <f>'Spa 1'!Q65+'Spa 2'!Q65+'Spa 3'!Q65+'Spa 4'!Q65+'Spa 5'!Q65+'Spa 6'!Q65+'Spa 7'!Q65+'Spa 8'!Q65+'Spa 9'!Q65+'Spa 10'!Q65</f>
        <v>0</v>
      </c>
      <c r="R65" s="133">
        <f>'Spa 1'!R65+'Spa 2'!R65+'Spa 3'!R65+'Spa 4'!R65+'Spa 5'!R65+'Spa 6'!R65+'Spa 7'!R65+'Spa 8'!R65+'Spa 9'!R65+'Spa 10'!R65</f>
        <v>0</v>
      </c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33">
        <f>'Spa 1'!B66+'Spa 2'!B66+'Spa 3'!B66+'Spa 4'!B66+'Spa 5'!B66+'Spa 6'!B66+'Spa 7'!B66+'Spa 8'!B66+'Spa 9'!B66+'Spa 10'!B66</f>
        <v>0</v>
      </c>
      <c r="C66" s="177" t="e">
        <f>AVERAGE('Spa 1'!C66,'Spa 2'!C66,'Spa 3'!C66,'Spa 4'!C66,'Spa 5'!C66,'Spa 6'!C66,'Spa 7'!C66,'Spa 8'!C66,'Spa 9'!C66,'Spa 10'!C66)</f>
        <v>#DIV/0!</v>
      </c>
      <c r="D66" s="133">
        <f>'Spa 1'!D66+'Spa 2'!D66+'Spa 3'!D66+'Spa 4'!D66+'Spa 5'!D66+'Spa 6'!D66+'Spa 7'!D66+'Spa 8'!D66+'Spa 9'!D66+'Spa 10'!D66</f>
        <v>0</v>
      </c>
      <c r="E66" s="133">
        <f>'Spa 1'!E66+'Spa 2'!E66+'Spa 3'!E66+'Spa 4'!E66+'Spa 5'!E66+'Spa 6'!E66+'Spa 7'!E66+'Spa 8'!E66+'Spa 9'!E66+'Spa 10'!E66</f>
        <v>0</v>
      </c>
      <c r="F66" s="133">
        <f>'Spa 1'!F66+'Spa 2'!F66+'Spa 3'!F66+'Spa 4'!F66+'Spa 5'!F66+'Spa 6'!F66+'Spa 7'!F66+'Spa 8'!F66+'Spa 9'!F66+'Spa 10'!F66</f>
        <v>0</v>
      </c>
      <c r="G66" s="180">
        <f t="shared" si="32"/>
        <v>0</v>
      </c>
      <c r="H66" s="181">
        <f t="shared" si="33"/>
        <v>0</v>
      </c>
      <c r="I66" s="182">
        <f t="shared" si="34"/>
        <v>0</v>
      </c>
      <c r="L66" s="133">
        <f>'Spa 1'!L66+'Spa 2'!L66+'Spa 3'!L66+'Spa 4'!L66+'Spa 5'!L66+'Spa 6'!L66+'Spa 7'!L66+'Spa 8'!L66+'Spa 9'!L66+'Spa 10'!L66</f>
        <v>0</v>
      </c>
      <c r="M66" s="133">
        <f>'Spa 1'!M66+'Spa 2'!M66+'Spa 3'!M66+'Spa 4'!M66+'Spa 5'!M66+'Spa 6'!M66+'Spa 7'!M66+'Spa 8'!M66+'Spa 9'!M66+'Spa 10'!M66</f>
        <v>0</v>
      </c>
      <c r="N66" s="181">
        <f t="shared" si="35"/>
        <v>0</v>
      </c>
      <c r="O66" s="182">
        <f t="shared" si="36"/>
        <v>0</v>
      </c>
      <c r="Q66" s="133">
        <f>'Spa 1'!Q66+'Spa 2'!Q66+'Spa 3'!Q66+'Spa 4'!Q66+'Spa 5'!Q66+'Spa 6'!Q66+'Spa 7'!Q66+'Spa 8'!Q66+'Spa 9'!Q66+'Spa 10'!Q66</f>
        <v>0</v>
      </c>
      <c r="R66" s="133">
        <f>'Spa 1'!R66+'Spa 2'!R66+'Spa 3'!R66+'Spa 4'!R66+'Spa 5'!R66+'Spa 6'!R66+'Spa 7'!R66+'Spa 8'!R66+'Spa 9'!R66+'Spa 10'!R66</f>
        <v>0</v>
      </c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33">
        <f>'Spa 1'!B67+'Spa 2'!B67+'Spa 3'!B67+'Spa 4'!B67+'Spa 5'!B67+'Spa 6'!B67+'Spa 7'!B67+'Spa 8'!B67+'Spa 9'!B67+'Spa 10'!B67</f>
        <v>0</v>
      </c>
      <c r="C67" s="177" t="e">
        <f>AVERAGE('Spa 1'!C67,'Spa 2'!C67,'Spa 3'!C67,'Spa 4'!C67,'Spa 5'!C67,'Spa 6'!C67,'Spa 7'!C67,'Spa 8'!C67,'Spa 9'!C67,'Spa 10'!C67)</f>
        <v>#DIV/0!</v>
      </c>
      <c r="D67" s="133">
        <f>'Spa 1'!D67+'Spa 2'!D67+'Spa 3'!D67+'Spa 4'!D67+'Spa 5'!D67+'Spa 6'!D67+'Spa 7'!D67+'Spa 8'!D67+'Spa 9'!D67+'Spa 10'!D67</f>
        <v>0</v>
      </c>
      <c r="E67" s="133">
        <f>'Spa 1'!E67+'Spa 2'!E67+'Spa 3'!E67+'Spa 4'!E67+'Spa 5'!E67+'Spa 6'!E67+'Spa 7'!E67+'Spa 8'!E67+'Spa 9'!E67+'Spa 10'!E67</f>
        <v>0</v>
      </c>
      <c r="F67" s="133">
        <f>'Spa 1'!F67+'Spa 2'!F67+'Spa 3'!F67+'Spa 4'!F67+'Spa 5'!F67+'Spa 6'!F67+'Spa 7'!F67+'Spa 8'!F67+'Spa 9'!F67+'Spa 10'!F67</f>
        <v>0</v>
      </c>
      <c r="G67" s="180">
        <f t="shared" si="32"/>
        <v>0</v>
      </c>
      <c r="H67" s="181">
        <f t="shared" si="33"/>
        <v>0</v>
      </c>
      <c r="I67" s="182">
        <f t="shared" si="34"/>
        <v>0</v>
      </c>
      <c r="L67" s="133">
        <f>'Spa 1'!L67+'Spa 2'!L67+'Spa 3'!L67+'Spa 4'!L67+'Spa 5'!L67+'Spa 6'!L67+'Spa 7'!L67+'Spa 8'!L67+'Spa 9'!L67+'Spa 10'!L67</f>
        <v>0</v>
      </c>
      <c r="M67" s="133">
        <f>'Spa 1'!M67+'Spa 2'!M67+'Spa 3'!M67+'Spa 4'!M67+'Spa 5'!M67+'Spa 6'!M67+'Spa 7'!M67+'Spa 8'!M67+'Spa 9'!M67+'Spa 10'!M67</f>
        <v>0</v>
      </c>
      <c r="N67" s="181">
        <f t="shared" si="35"/>
        <v>0</v>
      </c>
      <c r="O67" s="182">
        <f t="shared" si="36"/>
        <v>0</v>
      </c>
      <c r="Q67" s="133">
        <f>'Spa 1'!Q67+'Spa 2'!Q67+'Spa 3'!Q67+'Spa 4'!Q67+'Spa 5'!Q67+'Spa 6'!Q67+'Spa 7'!Q67+'Spa 8'!Q67+'Spa 9'!Q67+'Spa 10'!Q67</f>
        <v>0</v>
      </c>
      <c r="R67" s="133">
        <f>'Spa 1'!R67+'Spa 2'!R67+'Spa 3'!R67+'Spa 4'!R67+'Spa 5'!R67+'Spa 6'!R67+'Spa 7'!R67+'Spa 8'!R67+'Spa 9'!R67+'Spa 10'!R67</f>
        <v>0</v>
      </c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33">
        <f>'Spa 1'!B68+'Spa 2'!B68+'Spa 3'!B68+'Spa 4'!B68+'Spa 5'!B68+'Spa 6'!B68+'Spa 7'!B68+'Spa 8'!B68+'Spa 9'!B68+'Spa 10'!B68</f>
        <v>0</v>
      </c>
      <c r="C68" s="177" t="e">
        <f>AVERAGE('Spa 1'!C68,'Spa 2'!C68,'Spa 3'!C68,'Spa 4'!C68,'Spa 5'!C68,'Spa 6'!C68,'Spa 7'!C68,'Spa 8'!C68,'Spa 9'!C68,'Spa 10'!C68)</f>
        <v>#DIV/0!</v>
      </c>
      <c r="D68" s="133">
        <f>'Spa 1'!D68+'Spa 2'!D68+'Spa 3'!D68+'Spa 4'!D68+'Spa 5'!D68+'Spa 6'!D68+'Spa 7'!D68+'Spa 8'!D68+'Spa 9'!D68+'Spa 10'!D68</f>
        <v>0</v>
      </c>
      <c r="E68" s="133">
        <f>'Spa 1'!E68+'Spa 2'!E68+'Spa 3'!E68+'Spa 4'!E68+'Spa 5'!E68+'Spa 6'!E68+'Spa 7'!E68+'Spa 8'!E68+'Spa 9'!E68+'Spa 10'!E68</f>
        <v>0</v>
      </c>
      <c r="F68" s="133">
        <f>'Spa 1'!F68+'Spa 2'!F68+'Spa 3'!F68+'Spa 4'!F68+'Spa 5'!F68+'Spa 6'!F68+'Spa 7'!F68+'Spa 8'!F68+'Spa 9'!F68+'Spa 10'!F68</f>
        <v>0</v>
      </c>
      <c r="G68" s="180">
        <f t="shared" si="32"/>
        <v>0</v>
      </c>
      <c r="H68" s="181">
        <f t="shared" si="33"/>
        <v>0</v>
      </c>
      <c r="I68" s="182">
        <f t="shared" si="34"/>
        <v>0</v>
      </c>
      <c r="L68" s="133">
        <f>'Spa 1'!L68+'Spa 2'!L68+'Spa 3'!L68+'Spa 4'!L68+'Spa 5'!L68+'Spa 6'!L68+'Spa 7'!L68+'Spa 8'!L68+'Spa 9'!L68+'Spa 10'!L68</f>
        <v>0</v>
      </c>
      <c r="M68" s="133">
        <f>'Spa 1'!M68+'Spa 2'!M68+'Spa 3'!M68+'Spa 4'!M68+'Spa 5'!M68+'Spa 6'!M68+'Spa 7'!M68+'Spa 8'!M68+'Spa 9'!M68+'Spa 10'!M68</f>
        <v>0</v>
      </c>
      <c r="N68" s="181">
        <f t="shared" si="35"/>
        <v>0</v>
      </c>
      <c r="O68" s="182">
        <f t="shared" si="36"/>
        <v>0</v>
      </c>
      <c r="Q68" s="133">
        <f>'Spa 1'!Q68+'Spa 2'!Q68+'Spa 3'!Q68+'Spa 4'!Q68+'Spa 5'!Q68+'Spa 6'!Q68+'Spa 7'!Q68+'Spa 8'!Q68+'Spa 9'!Q68+'Spa 10'!Q68</f>
        <v>0</v>
      </c>
      <c r="R68" s="133">
        <f>'Spa 1'!R68+'Spa 2'!R68+'Spa 3'!R68+'Spa 4'!R68+'Spa 5'!R68+'Spa 6'!R68+'Spa 7'!R68+'Spa 8'!R68+'Spa 9'!R68+'Spa 10'!R68</f>
        <v>0</v>
      </c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33">
        <f>'Spa 1'!B69+'Spa 2'!B69+'Spa 3'!B69+'Spa 4'!B69+'Spa 5'!B69+'Spa 6'!B69+'Spa 7'!B69+'Spa 8'!B69+'Spa 9'!B69+'Spa 10'!B69</f>
        <v>0</v>
      </c>
      <c r="C69" s="177" t="e">
        <f>AVERAGE('Spa 1'!C69,'Spa 2'!C69,'Spa 3'!C69,'Spa 4'!C69,'Spa 5'!C69,'Spa 6'!C69,'Spa 7'!C69,'Spa 8'!C69,'Spa 9'!C69,'Spa 10'!C69)</f>
        <v>#DIV/0!</v>
      </c>
      <c r="D69" s="133">
        <f>'Spa 1'!D69+'Spa 2'!D69+'Spa 3'!D69+'Spa 4'!D69+'Spa 5'!D69+'Spa 6'!D69+'Spa 7'!D69+'Spa 8'!D69+'Spa 9'!D69+'Spa 10'!D69</f>
        <v>0</v>
      </c>
      <c r="E69" s="133">
        <f>'Spa 1'!E69+'Spa 2'!E69+'Spa 3'!E69+'Spa 4'!E69+'Spa 5'!E69+'Spa 6'!E69+'Spa 7'!E69+'Spa 8'!E69+'Spa 9'!E69+'Spa 10'!E69</f>
        <v>0</v>
      </c>
      <c r="F69" s="133">
        <f>'Spa 1'!F69+'Spa 2'!F69+'Spa 3'!F69+'Spa 4'!F69+'Spa 5'!F69+'Spa 6'!F69+'Spa 7'!F69+'Spa 8'!F69+'Spa 9'!F69+'Spa 10'!F69</f>
        <v>0</v>
      </c>
      <c r="G69" s="180">
        <f t="shared" si="32"/>
        <v>0</v>
      </c>
      <c r="H69" s="181">
        <f t="shared" si="33"/>
        <v>0</v>
      </c>
      <c r="I69" s="182">
        <f t="shared" si="34"/>
        <v>0</v>
      </c>
      <c r="L69" s="133">
        <f>'Spa 1'!L69+'Spa 2'!L69+'Spa 3'!L69+'Spa 4'!L69+'Spa 5'!L69+'Spa 6'!L69+'Spa 7'!L69+'Spa 8'!L69+'Spa 9'!L69+'Spa 10'!L69</f>
        <v>0</v>
      </c>
      <c r="M69" s="133">
        <f>'Spa 1'!M69+'Spa 2'!M69+'Spa 3'!M69+'Spa 4'!M69+'Spa 5'!M69+'Spa 6'!M69+'Spa 7'!M69+'Spa 8'!M69+'Spa 9'!M69+'Spa 10'!M69</f>
        <v>0</v>
      </c>
      <c r="N69" s="181">
        <f t="shared" si="35"/>
        <v>0</v>
      </c>
      <c r="O69" s="182">
        <f t="shared" si="36"/>
        <v>0</v>
      </c>
      <c r="Q69" s="133">
        <f>'Spa 1'!Q69+'Spa 2'!Q69+'Spa 3'!Q69+'Spa 4'!Q69+'Spa 5'!Q69+'Spa 6'!Q69+'Spa 7'!Q69+'Spa 8'!Q69+'Spa 9'!Q69+'Spa 10'!Q69</f>
        <v>0</v>
      </c>
      <c r="R69" s="133">
        <f>'Spa 1'!R69+'Spa 2'!R69+'Spa 3'!R69+'Spa 4'!R69+'Spa 5'!R69+'Spa 6'!R69+'Spa 7'!R69+'Spa 8'!R69+'Spa 9'!R69+'Spa 10'!R69</f>
        <v>0</v>
      </c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33">
        <f>'Spa 1'!B70+'Spa 2'!B70+'Spa 3'!B70+'Spa 4'!B70+'Spa 5'!B70+'Spa 6'!B70+'Spa 7'!B70+'Spa 8'!B70+'Spa 9'!B70+'Spa 10'!B70</f>
        <v>0</v>
      </c>
      <c r="C70" s="177" t="e">
        <f>AVERAGE('Spa 1'!C70,'Spa 2'!C70,'Spa 3'!C70,'Spa 4'!C70,'Spa 5'!C70,'Spa 6'!C70,'Spa 7'!C70,'Spa 8'!C70,'Spa 9'!C70,'Spa 10'!C70)</f>
        <v>#DIV/0!</v>
      </c>
      <c r="D70" s="133">
        <f>'Spa 1'!D70+'Spa 2'!D70+'Spa 3'!D70+'Spa 4'!D70+'Spa 5'!D70+'Spa 6'!D70+'Spa 7'!D70+'Spa 8'!D70+'Spa 9'!D70+'Spa 10'!D70</f>
        <v>0</v>
      </c>
      <c r="E70" s="133">
        <f>'Spa 1'!E70+'Spa 2'!E70+'Spa 3'!E70+'Spa 4'!E70+'Spa 5'!E70+'Spa 6'!E70+'Spa 7'!E70+'Spa 8'!E70+'Spa 9'!E70+'Spa 10'!E70</f>
        <v>0</v>
      </c>
      <c r="F70" s="133">
        <f>'Spa 1'!F70+'Spa 2'!F70+'Spa 3'!F70+'Spa 4'!F70+'Spa 5'!F70+'Spa 6'!F70+'Spa 7'!F70+'Spa 8'!F70+'Spa 9'!F70+'Spa 10'!F70</f>
        <v>0</v>
      </c>
      <c r="G70" s="180">
        <f t="shared" si="32"/>
        <v>0</v>
      </c>
      <c r="H70" s="181">
        <f t="shared" si="33"/>
        <v>0</v>
      </c>
      <c r="I70" s="182">
        <f t="shared" si="34"/>
        <v>0</v>
      </c>
      <c r="L70" s="133">
        <f>'Spa 1'!L70+'Spa 2'!L70+'Spa 3'!L70+'Spa 4'!L70+'Spa 5'!L70+'Spa 6'!L70+'Spa 7'!L70+'Spa 8'!L70+'Spa 9'!L70+'Spa 10'!L70</f>
        <v>0</v>
      </c>
      <c r="M70" s="133">
        <f>'Spa 1'!M70+'Spa 2'!M70+'Spa 3'!M70+'Spa 4'!M70+'Spa 5'!M70+'Spa 6'!M70+'Spa 7'!M70+'Spa 8'!M70+'Spa 9'!M70+'Spa 10'!M70</f>
        <v>0</v>
      </c>
      <c r="N70" s="181">
        <f t="shared" si="35"/>
        <v>0</v>
      </c>
      <c r="O70" s="182">
        <f t="shared" si="36"/>
        <v>0</v>
      </c>
      <c r="Q70" s="133">
        <f>'Spa 1'!Q70+'Spa 2'!Q70+'Spa 3'!Q70+'Spa 4'!Q70+'Spa 5'!Q70+'Spa 6'!Q70+'Spa 7'!Q70+'Spa 8'!Q70+'Spa 9'!Q70+'Spa 10'!Q70</f>
        <v>0</v>
      </c>
      <c r="R70" s="133">
        <f>'Spa 1'!R70+'Spa 2'!R70+'Spa 3'!R70+'Spa 4'!R70+'Spa 5'!R70+'Spa 6'!R70+'Spa 7'!R70+'Spa 8'!R70+'Spa 9'!R70+'Spa 10'!R70</f>
        <v>0</v>
      </c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33">
        <f>'Spa 1'!B71+'Spa 2'!B71+'Spa 3'!B71+'Spa 4'!B71+'Spa 5'!B71+'Spa 6'!B71+'Spa 7'!B71+'Spa 8'!B71+'Spa 9'!B71+'Spa 10'!B71</f>
        <v>0</v>
      </c>
      <c r="C71" s="177" t="e">
        <f>AVERAGE('Spa 1'!C71,'Spa 2'!C71,'Spa 3'!C71,'Spa 4'!C71,'Spa 5'!C71,'Spa 6'!C71,'Spa 7'!C71,'Spa 8'!C71,'Spa 9'!C71,'Spa 10'!C71)</f>
        <v>#DIV/0!</v>
      </c>
      <c r="D71" s="133">
        <f>'Spa 1'!D71+'Spa 2'!D71+'Spa 3'!D71+'Spa 4'!D71+'Spa 5'!D71+'Spa 6'!D71+'Spa 7'!D71+'Spa 8'!D71+'Spa 9'!D71+'Spa 10'!D71</f>
        <v>0</v>
      </c>
      <c r="E71" s="133">
        <f>'Spa 1'!E71+'Spa 2'!E71+'Spa 3'!E71+'Spa 4'!E71+'Spa 5'!E71+'Spa 6'!E71+'Spa 7'!E71+'Spa 8'!E71+'Spa 9'!E71+'Spa 10'!E71</f>
        <v>0</v>
      </c>
      <c r="F71" s="133">
        <f>'Spa 1'!F71+'Spa 2'!F71+'Spa 3'!F71+'Spa 4'!F71+'Spa 5'!F71+'Spa 6'!F71+'Spa 7'!F71+'Spa 8'!F71+'Spa 9'!F71+'Spa 10'!F71</f>
        <v>0</v>
      </c>
      <c r="G71" s="180">
        <f t="shared" si="32"/>
        <v>0</v>
      </c>
      <c r="H71" s="181">
        <f t="shared" si="33"/>
        <v>0</v>
      </c>
      <c r="I71" s="182">
        <f t="shared" si="34"/>
        <v>0</v>
      </c>
      <c r="L71" s="133">
        <f>'Spa 1'!L71+'Spa 2'!L71+'Spa 3'!L71+'Spa 4'!L71+'Spa 5'!L71+'Spa 6'!L71+'Spa 7'!L71+'Spa 8'!L71+'Spa 9'!L71+'Spa 10'!L71</f>
        <v>0</v>
      </c>
      <c r="M71" s="133">
        <f>'Spa 1'!M71+'Spa 2'!M71+'Spa 3'!M71+'Spa 4'!M71+'Spa 5'!M71+'Spa 6'!M71+'Spa 7'!M71+'Spa 8'!M71+'Spa 9'!M71+'Spa 10'!M71</f>
        <v>0</v>
      </c>
      <c r="N71" s="181">
        <f t="shared" si="35"/>
        <v>0</v>
      </c>
      <c r="O71" s="182">
        <f t="shared" si="36"/>
        <v>0</v>
      </c>
      <c r="Q71" s="133">
        <f>'Spa 1'!Q71+'Spa 2'!Q71+'Spa 3'!Q71+'Spa 4'!Q71+'Spa 5'!Q71+'Spa 6'!Q71+'Spa 7'!Q71+'Spa 8'!Q71+'Spa 9'!Q71+'Spa 10'!Q71</f>
        <v>0</v>
      </c>
      <c r="R71" s="133">
        <f>'Spa 1'!R71+'Spa 2'!R71+'Spa 3'!R71+'Spa 4'!R71+'Spa 5'!R71+'Spa 6'!R71+'Spa 7'!R71+'Spa 8'!R71+'Spa 9'!R71+'Spa 10'!R71</f>
        <v>0</v>
      </c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33">
        <f>'Spa 1'!B72+'Spa 2'!B72+'Spa 3'!B72+'Spa 4'!B72+'Spa 5'!B72+'Spa 6'!B72+'Spa 7'!B72+'Spa 8'!B72+'Spa 9'!B72+'Spa 10'!B72</f>
        <v>0</v>
      </c>
      <c r="C72" s="177" t="e">
        <f>AVERAGE('Spa 1'!C72,'Spa 2'!C72,'Spa 3'!C72,'Spa 4'!C72,'Spa 5'!C72,'Spa 6'!C72,'Spa 7'!C72,'Spa 8'!C72,'Spa 9'!C72,'Spa 10'!C72)</f>
        <v>#DIV/0!</v>
      </c>
      <c r="D72" s="133">
        <f>'Spa 1'!D72+'Spa 2'!D72+'Spa 3'!D72+'Spa 4'!D72+'Spa 5'!D72+'Spa 6'!D72+'Spa 7'!D72+'Spa 8'!D72+'Spa 9'!D72+'Spa 10'!D72</f>
        <v>0</v>
      </c>
      <c r="E72" s="133">
        <f>'Spa 1'!E72+'Spa 2'!E72+'Spa 3'!E72+'Spa 4'!E72+'Spa 5'!E72+'Spa 6'!E72+'Spa 7'!E72+'Spa 8'!E72+'Spa 9'!E72+'Spa 10'!E72</f>
        <v>0</v>
      </c>
      <c r="F72" s="133">
        <f>'Spa 1'!F72+'Spa 2'!F72+'Spa 3'!F72+'Spa 4'!F72+'Spa 5'!F72+'Spa 6'!F72+'Spa 7'!F72+'Spa 8'!F72+'Spa 9'!F72+'Spa 10'!F72</f>
        <v>0</v>
      </c>
      <c r="G72" s="180">
        <f t="shared" si="32"/>
        <v>0</v>
      </c>
      <c r="H72" s="181">
        <f t="shared" si="33"/>
        <v>0</v>
      </c>
      <c r="I72" s="182">
        <f t="shared" si="34"/>
        <v>0</v>
      </c>
      <c r="L72" s="133">
        <f>'Spa 1'!L72+'Spa 2'!L72+'Spa 3'!L72+'Spa 4'!L72+'Spa 5'!L72+'Spa 6'!L72+'Spa 7'!L72+'Spa 8'!L72+'Spa 9'!L72+'Spa 10'!L72</f>
        <v>0</v>
      </c>
      <c r="M72" s="133">
        <f>'Spa 1'!M72+'Spa 2'!M72+'Spa 3'!M72+'Spa 4'!M72+'Spa 5'!M72+'Spa 6'!M72+'Spa 7'!M72+'Spa 8'!M72+'Spa 9'!M72+'Spa 10'!M72</f>
        <v>0</v>
      </c>
      <c r="N72" s="181">
        <f t="shared" si="35"/>
        <v>0</v>
      </c>
      <c r="O72" s="182">
        <f t="shared" si="36"/>
        <v>0</v>
      </c>
      <c r="Q72" s="133">
        <f>'Spa 1'!Q72+'Spa 2'!Q72+'Spa 3'!Q72+'Spa 4'!Q72+'Spa 5'!Q72+'Spa 6'!Q72+'Spa 7'!Q72+'Spa 8'!Q72+'Spa 9'!Q72+'Spa 10'!Q72</f>
        <v>0</v>
      </c>
      <c r="R72" s="133">
        <f>'Spa 1'!R72+'Spa 2'!R72+'Spa 3'!R72+'Spa 4'!R72+'Spa 5'!R72+'Spa 6'!R72+'Spa 7'!R72+'Spa 8'!R72+'Spa 9'!R72+'Spa 10'!R72</f>
        <v>0</v>
      </c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33">
        <f>'Spa 1'!B73+'Spa 2'!B73+'Spa 3'!B73+'Spa 4'!B73+'Spa 5'!B73+'Spa 6'!B73+'Spa 7'!B73+'Spa 8'!B73+'Spa 9'!B73+'Spa 10'!B73</f>
        <v>0</v>
      </c>
      <c r="C73" s="177" t="e">
        <f>AVERAGE('Spa 1'!C73,'Spa 2'!C73,'Spa 3'!C73,'Spa 4'!C73,'Spa 5'!C73,'Spa 6'!C73,'Spa 7'!C73,'Spa 8'!C73,'Spa 9'!C73,'Spa 10'!C73)</f>
        <v>#DIV/0!</v>
      </c>
      <c r="D73" s="133">
        <f>'Spa 1'!D73+'Spa 2'!D73+'Spa 3'!D73+'Spa 4'!D73+'Spa 5'!D73+'Spa 6'!D73+'Spa 7'!D73+'Spa 8'!D73+'Spa 9'!D73+'Spa 10'!D73</f>
        <v>0</v>
      </c>
      <c r="E73" s="133">
        <f>'Spa 1'!E73+'Spa 2'!E73+'Spa 3'!E73+'Spa 4'!E73+'Spa 5'!E73+'Spa 6'!E73+'Spa 7'!E73+'Spa 8'!E73+'Spa 9'!E73+'Spa 10'!E73</f>
        <v>0</v>
      </c>
      <c r="F73" s="133">
        <f>'Spa 1'!F73+'Spa 2'!F73+'Spa 3'!F73+'Spa 4'!F73+'Spa 5'!F73+'Spa 6'!F73+'Spa 7'!F73+'Spa 8'!F73+'Spa 9'!F73+'Spa 10'!F73</f>
        <v>0</v>
      </c>
      <c r="G73" s="180">
        <f t="shared" si="32"/>
        <v>0</v>
      </c>
      <c r="H73" s="181">
        <f t="shared" si="33"/>
        <v>0</v>
      </c>
      <c r="I73" s="182">
        <f t="shared" si="34"/>
        <v>0</v>
      </c>
      <c r="L73" s="133">
        <f>'Spa 1'!L73+'Spa 2'!L73+'Spa 3'!L73+'Spa 4'!L73+'Spa 5'!L73+'Spa 6'!L73+'Spa 7'!L73+'Spa 8'!L73+'Spa 9'!L73+'Spa 10'!L73</f>
        <v>0</v>
      </c>
      <c r="M73" s="133">
        <f>'Spa 1'!M73+'Spa 2'!M73+'Spa 3'!M73+'Spa 4'!M73+'Spa 5'!M73+'Spa 6'!M73+'Spa 7'!M73+'Spa 8'!M73+'Spa 9'!M73+'Spa 10'!M73</f>
        <v>0</v>
      </c>
      <c r="N73" s="181">
        <f t="shared" si="35"/>
        <v>0</v>
      </c>
      <c r="O73" s="182">
        <f t="shared" si="36"/>
        <v>0</v>
      </c>
      <c r="Q73" s="133">
        <f>'Spa 1'!Q73+'Spa 2'!Q73+'Spa 3'!Q73+'Spa 4'!Q73+'Spa 5'!Q73+'Spa 6'!Q73+'Spa 7'!Q73+'Spa 8'!Q73+'Spa 9'!Q73+'Spa 10'!Q73</f>
        <v>0</v>
      </c>
      <c r="R73" s="133">
        <f>'Spa 1'!R73+'Spa 2'!R73+'Spa 3'!R73+'Spa 4'!R73+'Spa 5'!R73+'Spa 6'!R73+'Spa 7'!R73+'Spa 8'!R73+'Spa 9'!R73+'Spa 10'!R73</f>
        <v>0</v>
      </c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33">
        <f>'Spa 1'!B74+'Spa 2'!B74+'Spa 3'!B74+'Spa 4'!B74+'Spa 5'!B74+'Spa 6'!B74+'Spa 7'!B74+'Spa 8'!B74+'Spa 9'!B74+'Spa 10'!B74</f>
        <v>0</v>
      </c>
      <c r="C74" s="177" t="e">
        <f>AVERAGE('Spa 1'!C74,'Spa 2'!C74,'Spa 3'!C74,'Spa 4'!C74,'Spa 5'!C74,'Spa 6'!C74,'Spa 7'!C74,'Spa 8'!C74,'Spa 9'!C74,'Spa 10'!C74)</f>
        <v>#DIV/0!</v>
      </c>
      <c r="D74" s="133">
        <f>'Spa 1'!D74+'Spa 2'!D74+'Spa 3'!D74+'Spa 4'!D74+'Spa 5'!D74+'Spa 6'!D74+'Spa 7'!D74+'Spa 8'!D74+'Spa 9'!D74+'Spa 10'!D74</f>
        <v>0</v>
      </c>
      <c r="E74" s="133">
        <f>'Spa 1'!E74+'Spa 2'!E74+'Spa 3'!E74+'Spa 4'!E74+'Spa 5'!E74+'Spa 6'!E74+'Spa 7'!E74+'Spa 8'!E74+'Spa 9'!E74+'Spa 10'!E74</f>
        <v>0</v>
      </c>
      <c r="F74" s="133">
        <f>'Spa 1'!F74+'Spa 2'!F74+'Spa 3'!F74+'Spa 4'!F74+'Spa 5'!F74+'Spa 6'!F74+'Spa 7'!F74+'Spa 8'!F74+'Spa 9'!F74+'Spa 10'!F74</f>
        <v>0</v>
      </c>
      <c r="G74" s="180">
        <f t="shared" si="32"/>
        <v>0</v>
      </c>
      <c r="H74" s="181">
        <f t="shared" si="33"/>
        <v>0</v>
      </c>
      <c r="I74" s="182">
        <f t="shared" si="34"/>
        <v>0</v>
      </c>
      <c r="L74" s="133">
        <f>'Spa 1'!L74+'Spa 2'!L74+'Spa 3'!L74+'Spa 4'!L74+'Spa 5'!L74+'Spa 6'!L74+'Spa 7'!L74+'Spa 8'!L74+'Spa 9'!L74+'Spa 10'!L74</f>
        <v>0</v>
      </c>
      <c r="M74" s="133">
        <f>'Spa 1'!M74+'Spa 2'!M74+'Spa 3'!M74+'Spa 4'!M74+'Spa 5'!M74+'Spa 6'!M74+'Spa 7'!M74+'Spa 8'!M74+'Spa 9'!M74+'Spa 10'!M74</f>
        <v>0</v>
      </c>
      <c r="N74" s="181">
        <f t="shared" si="35"/>
        <v>0</v>
      </c>
      <c r="O74" s="182">
        <f t="shared" si="36"/>
        <v>0</v>
      </c>
      <c r="Q74" s="133">
        <f>'Spa 1'!Q74+'Spa 2'!Q74+'Spa 3'!Q74+'Spa 4'!Q74+'Spa 5'!Q74+'Spa 6'!Q74+'Spa 7'!Q74+'Spa 8'!Q74+'Spa 9'!Q74+'Spa 10'!Q74</f>
        <v>0</v>
      </c>
      <c r="R74" s="133">
        <f>'Spa 1'!R74+'Spa 2'!R74+'Spa 3'!R74+'Spa 4'!R74+'Spa 5'!R74+'Spa 6'!R74+'Spa 7'!R74+'Spa 8'!R74+'Spa 9'!R74+'Spa 10'!R74</f>
        <v>0</v>
      </c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33">
        <f>'Spa 1'!B75+'Spa 2'!B75+'Spa 3'!B75+'Spa 4'!B75+'Spa 5'!B75+'Spa 6'!B75+'Spa 7'!B75+'Spa 8'!B75+'Spa 9'!B75+'Spa 10'!B75</f>
        <v>0</v>
      </c>
      <c r="C75" s="177" t="e">
        <f>AVERAGE('Spa 1'!C75,'Spa 2'!C75,'Spa 3'!C75,'Spa 4'!C75,'Spa 5'!C75,'Spa 6'!C75,'Spa 7'!C75,'Spa 8'!C75,'Spa 9'!C75,'Spa 10'!C75)</f>
        <v>#DIV/0!</v>
      </c>
      <c r="D75" s="133">
        <f>'Spa 1'!D75+'Spa 2'!D75+'Spa 3'!D75+'Spa 4'!D75+'Spa 5'!D75+'Spa 6'!D75+'Spa 7'!D75+'Spa 8'!D75+'Spa 9'!D75+'Spa 10'!D75</f>
        <v>0</v>
      </c>
      <c r="E75" s="133">
        <f>'Spa 1'!E75+'Spa 2'!E75+'Spa 3'!E75+'Spa 4'!E75+'Spa 5'!E75+'Spa 6'!E75+'Spa 7'!E75+'Spa 8'!E75+'Spa 9'!E75+'Spa 10'!E75</f>
        <v>0</v>
      </c>
      <c r="F75" s="133">
        <f>'Spa 1'!F75+'Spa 2'!F75+'Spa 3'!F75+'Spa 4'!F75+'Spa 5'!F75+'Spa 6'!F75+'Spa 7'!F75+'Spa 8'!F75+'Spa 9'!F75+'Spa 10'!F75</f>
        <v>0</v>
      </c>
      <c r="G75" s="180">
        <f t="shared" si="32"/>
        <v>0</v>
      </c>
      <c r="H75" s="181">
        <f t="shared" si="33"/>
        <v>0</v>
      </c>
      <c r="I75" s="182">
        <f t="shared" si="34"/>
        <v>0</v>
      </c>
      <c r="L75" s="133">
        <f>'Spa 1'!L75+'Spa 2'!L75+'Spa 3'!L75+'Spa 4'!L75+'Spa 5'!L75+'Spa 6'!L75+'Spa 7'!L75+'Spa 8'!L75+'Spa 9'!L75+'Spa 10'!L75</f>
        <v>0</v>
      </c>
      <c r="M75" s="133">
        <f>'Spa 1'!M75+'Spa 2'!M75+'Spa 3'!M75+'Spa 4'!M75+'Spa 5'!M75+'Spa 6'!M75+'Spa 7'!M75+'Spa 8'!M75+'Spa 9'!M75+'Spa 10'!M75</f>
        <v>0</v>
      </c>
      <c r="N75" s="181">
        <f t="shared" si="35"/>
        <v>0</v>
      </c>
      <c r="O75" s="182">
        <f t="shared" si="36"/>
        <v>0</v>
      </c>
      <c r="Q75" s="133">
        <f>'Spa 1'!Q75+'Spa 2'!Q75+'Spa 3'!Q75+'Spa 4'!Q75+'Spa 5'!Q75+'Spa 6'!Q75+'Spa 7'!Q75+'Spa 8'!Q75+'Spa 9'!Q75+'Spa 10'!Q75</f>
        <v>0</v>
      </c>
      <c r="R75" s="133">
        <f>'Spa 1'!R75+'Spa 2'!R75+'Spa 3'!R75+'Spa 4'!R75+'Spa 5'!R75+'Spa 6'!R75+'Spa 7'!R75+'Spa 8'!R75+'Spa 9'!R75+'Spa 10'!R75</f>
        <v>0</v>
      </c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33">
        <f>'Spa 1'!B76+'Spa 2'!B76+'Spa 3'!B76+'Spa 4'!B76+'Spa 5'!B76+'Spa 6'!B76+'Spa 7'!B76+'Spa 8'!B76+'Spa 9'!B76+'Spa 10'!B76</f>
        <v>0</v>
      </c>
      <c r="C76" s="177" t="e">
        <f>AVERAGE('Spa 1'!C76,'Spa 2'!C76,'Spa 3'!C76,'Spa 4'!C76,'Spa 5'!C76,'Spa 6'!C76,'Spa 7'!C76,'Spa 8'!C76,'Spa 9'!C76,'Spa 10'!C76)</f>
        <v>#DIV/0!</v>
      </c>
      <c r="D76" s="133">
        <f>'Spa 1'!D76+'Spa 2'!D76+'Spa 3'!D76+'Spa 4'!D76+'Spa 5'!D76+'Spa 6'!D76+'Spa 7'!D76+'Spa 8'!D76+'Spa 9'!D76+'Spa 10'!D76</f>
        <v>0</v>
      </c>
      <c r="E76" s="133">
        <f>'Spa 1'!E76+'Spa 2'!E76+'Spa 3'!E76+'Spa 4'!E76+'Spa 5'!E76+'Spa 6'!E76+'Spa 7'!E76+'Spa 8'!E76+'Spa 9'!E76+'Spa 10'!E76</f>
        <v>0</v>
      </c>
      <c r="F76" s="133">
        <f>'Spa 1'!F76+'Spa 2'!F76+'Spa 3'!F76+'Spa 4'!F76+'Spa 5'!F76+'Spa 6'!F76+'Spa 7'!F76+'Spa 8'!F76+'Spa 9'!F76+'Spa 10'!F76</f>
        <v>0</v>
      </c>
      <c r="G76" s="180">
        <f t="shared" si="32"/>
        <v>0</v>
      </c>
      <c r="H76" s="181">
        <f t="shared" si="33"/>
        <v>0</v>
      </c>
      <c r="I76" s="182">
        <f t="shared" si="34"/>
        <v>0</v>
      </c>
      <c r="L76" s="133">
        <f>'Spa 1'!L76+'Spa 2'!L76+'Spa 3'!L76+'Spa 4'!L76+'Spa 5'!L76+'Spa 6'!L76+'Spa 7'!L76+'Spa 8'!L76+'Spa 9'!L76+'Spa 10'!L76</f>
        <v>0</v>
      </c>
      <c r="M76" s="133">
        <f>'Spa 1'!M76+'Spa 2'!M76+'Spa 3'!M76+'Spa 4'!M76+'Spa 5'!M76+'Spa 6'!M76+'Spa 7'!M76+'Spa 8'!M76+'Spa 9'!M76+'Spa 10'!M76</f>
        <v>0</v>
      </c>
      <c r="N76" s="181">
        <f t="shared" si="35"/>
        <v>0</v>
      </c>
      <c r="O76" s="182">
        <f t="shared" si="36"/>
        <v>0</v>
      </c>
      <c r="Q76" s="133">
        <f>'Spa 1'!Q76+'Spa 2'!Q76+'Spa 3'!Q76+'Spa 4'!Q76+'Spa 5'!Q76+'Spa 6'!Q76+'Spa 7'!Q76+'Spa 8'!Q76+'Spa 9'!Q76+'Spa 10'!Q76</f>
        <v>0</v>
      </c>
      <c r="R76" s="133">
        <f>'Spa 1'!R76+'Spa 2'!R76+'Spa 3'!R76+'Spa 4'!R76+'Spa 5'!R76+'Spa 6'!R76+'Spa 7'!R76+'Spa 8'!R76+'Spa 9'!R76+'Spa 10'!R76</f>
        <v>0</v>
      </c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33">
        <f>'Spa 1'!B77+'Spa 2'!B77+'Spa 3'!B77+'Spa 4'!B77+'Spa 5'!B77+'Spa 6'!B77+'Spa 7'!B77+'Spa 8'!B77+'Spa 9'!B77+'Spa 10'!B77</f>
        <v>0</v>
      </c>
      <c r="C77" s="177" t="e">
        <f>AVERAGE('Spa 1'!C77,'Spa 2'!C77,'Spa 3'!C77,'Spa 4'!C77,'Spa 5'!C77,'Spa 6'!C77,'Spa 7'!C77,'Spa 8'!C77,'Spa 9'!C77,'Spa 10'!C77)</f>
        <v>#DIV/0!</v>
      </c>
      <c r="D77" s="133">
        <f>'Spa 1'!D77+'Spa 2'!D77+'Spa 3'!D77+'Spa 4'!D77+'Spa 5'!D77+'Spa 6'!D77+'Spa 7'!D77+'Spa 8'!D77+'Spa 9'!D77+'Spa 10'!D77</f>
        <v>0</v>
      </c>
      <c r="E77" s="133">
        <f>'Spa 1'!E77+'Spa 2'!E77+'Spa 3'!E77+'Spa 4'!E77+'Spa 5'!E77+'Spa 6'!E77+'Spa 7'!E77+'Spa 8'!E77+'Spa 9'!E77+'Spa 10'!E77</f>
        <v>0</v>
      </c>
      <c r="F77" s="133">
        <f>'Spa 1'!F77+'Spa 2'!F77+'Spa 3'!F77+'Spa 4'!F77+'Spa 5'!F77+'Spa 6'!F77+'Spa 7'!F77+'Spa 8'!F77+'Spa 9'!F77+'Spa 10'!F77</f>
        <v>0</v>
      </c>
      <c r="G77" s="180">
        <f t="shared" si="32"/>
        <v>0</v>
      </c>
      <c r="H77" s="181">
        <f t="shared" si="33"/>
        <v>0</v>
      </c>
      <c r="I77" s="182">
        <f t="shared" si="34"/>
        <v>0</v>
      </c>
      <c r="L77" s="133">
        <f>'Spa 1'!L77+'Spa 2'!L77+'Spa 3'!L77+'Spa 4'!L77+'Spa 5'!L77+'Spa 6'!L77+'Spa 7'!L77+'Spa 8'!L77+'Spa 9'!L77+'Spa 10'!L77</f>
        <v>0</v>
      </c>
      <c r="M77" s="133">
        <f>'Spa 1'!M77+'Spa 2'!M77+'Spa 3'!M77+'Spa 4'!M77+'Spa 5'!M77+'Spa 6'!M77+'Spa 7'!M77+'Spa 8'!M77+'Spa 9'!M77+'Spa 10'!M77</f>
        <v>0</v>
      </c>
      <c r="N77" s="181">
        <f t="shared" si="35"/>
        <v>0</v>
      </c>
      <c r="O77" s="182">
        <f t="shared" si="36"/>
        <v>0</v>
      </c>
      <c r="Q77" s="133">
        <f>'Spa 1'!Q77+'Spa 2'!Q77+'Spa 3'!Q77+'Spa 4'!Q77+'Spa 5'!Q77+'Spa 6'!Q77+'Spa 7'!Q77+'Spa 8'!Q77+'Spa 9'!Q77+'Spa 10'!Q77</f>
        <v>0</v>
      </c>
      <c r="R77" s="133">
        <f>'Spa 1'!R77+'Spa 2'!R77+'Spa 3'!R77+'Spa 4'!R77+'Spa 5'!R77+'Spa 6'!R77+'Spa 7'!R77+'Spa 8'!R77+'Spa 9'!R77+'Spa 10'!R77</f>
        <v>0</v>
      </c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33">
        <f>'Spa 1'!B78+'Spa 2'!B78+'Spa 3'!B78+'Spa 4'!B78+'Spa 5'!B78+'Spa 6'!B78+'Spa 7'!B78+'Spa 8'!B78+'Spa 9'!B78+'Spa 10'!B78</f>
        <v>0</v>
      </c>
      <c r="C78" s="177" t="e">
        <f>AVERAGE('Spa 1'!C78,'Spa 2'!C78,'Spa 3'!C78,'Spa 4'!C78,'Spa 5'!C78,'Spa 6'!C78,'Spa 7'!C78,'Spa 8'!C78,'Spa 9'!C78,'Spa 10'!C78)</f>
        <v>#DIV/0!</v>
      </c>
      <c r="D78" s="133">
        <f>'Spa 1'!D78+'Spa 2'!D78+'Spa 3'!D78+'Spa 4'!D78+'Spa 5'!D78+'Spa 6'!D78+'Spa 7'!D78+'Spa 8'!D78+'Spa 9'!D78+'Spa 10'!D78</f>
        <v>0</v>
      </c>
      <c r="E78" s="133">
        <f>'Spa 1'!E78+'Spa 2'!E78+'Spa 3'!E78+'Spa 4'!E78+'Spa 5'!E78+'Spa 6'!E78+'Spa 7'!E78+'Spa 8'!E78+'Spa 9'!E78+'Spa 10'!E78</f>
        <v>0</v>
      </c>
      <c r="F78" s="133">
        <f>'Spa 1'!F78+'Spa 2'!F78+'Spa 3'!F78+'Spa 4'!F78+'Spa 5'!F78+'Spa 6'!F78+'Spa 7'!F78+'Spa 8'!F78+'Spa 9'!F78+'Spa 10'!F78</f>
        <v>0</v>
      </c>
      <c r="G78" s="180">
        <f t="shared" si="32"/>
        <v>0</v>
      </c>
      <c r="H78" s="181">
        <f t="shared" si="33"/>
        <v>0</v>
      </c>
      <c r="I78" s="182">
        <f t="shared" si="34"/>
        <v>0</v>
      </c>
      <c r="L78" s="133">
        <f>'Spa 1'!L78+'Spa 2'!L78+'Spa 3'!L78+'Spa 4'!L78+'Spa 5'!L78+'Spa 6'!L78+'Spa 7'!L78+'Spa 8'!L78+'Spa 9'!L78+'Spa 10'!L78</f>
        <v>0</v>
      </c>
      <c r="M78" s="133">
        <f>'Spa 1'!M78+'Spa 2'!M78+'Spa 3'!M78+'Spa 4'!M78+'Spa 5'!M78+'Spa 6'!M78+'Spa 7'!M78+'Spa 8'!M78+'Spa 9'!M78+'Spa 10'!M78</f>
        <v>0</v>
      </c>
      <c r="N78" s="181">
        <f t="shared" si="35"/>
        <v>0</v>
      </c>
      <c r="O78" s="182">
        <f t="shared" si="36"/>
        <v>0</v>
      </c>
      <c r="Q78" s="133">
        <f>'Spa 1'!Q78+'Spa 2'!Q78+'Spa 3'!Q78+'Spa 4'!Q78+'Spa 5'!Q78+'Spa 6'!Q78+'Spa 7'!Q78+'Spa 8'!Q78+'Spa 9'!Q78+'Spa 10'!Q78</f>
        <v>0</v>
      </c>
      <c r="R78" s="133">
        <f>'Spa 1'!R78+'Spa 2'!R78+'Spa 3'!R78+'Spa 4'!R78+'Spa 5'!R78+'Spa 6'!R78+'Spa 7'!R78+'Spa 8'!R78+'Spa 9'!R78+'Spa 10'!R78</f>
        <v>0</v>
      </c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33">
        <f>'Spa 1'!B79+'Spa 2'!B79+'Spa 3'!B79+'Spa 4'!B79+'Spa 5'!B79+'Spa 6'!B79+'Spa 7'!B79+'Spa 8'!B79+'Spa 9'!B79+'Spa 10'!B79</f>
        <v>0</v>
      </c>
      <c r="C79" s="177" t="e">
        <f>AVERAGE('Spa 1'!C79,'Spa 2'!C79,'Spa 3'!C79,'Spa 4'!C79,'Spa 5'!C79,'Spa 6'!C79,'Spa 7'!C79,'Spa 8'!C79,'Spa 9'!C79,'Spa 10'!C79)</f>
        <v>#DIV/0!</v>
      </c>
      <c r="D79" s="133">
        <f>'Spa 1'!D79+'Spa 2'!D79+'Spa 3'!D79+'Spa 4'!D79+'Spa 5'!D79+'Spa 6'!D79+'Spa 7'!D79+'Spa 8'!D79+'Spa 9'!D79+'Spa 10'!D79</f>
        <v>0</v>
      </c>
      <c r="E79" s="133">
        <f>'Spa 1'!E79+'Spa 2'!E79+'Spa 3'!E79+'Spa 4'!E79+'Spa 5'!E79+'Spa 6'!E79+'Spa 7'!E79+'Spa 8'!E79+'Spa 9'!E79+'Spa 10'!E79</f>
        <v>0</v>
      </c>
      <c r="F79" s="133">
        <f>'Spa 1'!F79+'Spa 2'!F79+'Spa 3'!F79+'Spa 4'!F79+'Spa 5'!F79+'Spa 6'!F79+'Spa 7'!F79+'Spa 8'!F79+'Spa 9'!F79+'Spa 10'!F79</f>
        <v>0</v>
      </c>
      <c r="G79" s="180">
        <f t="shared" si="32"/>
        <v>0</v>
      </c>
      <c r="H79" s="181">
        <f t="shared" si="33"/>
        <v>0</v>
      </c>
      <c r="I79" s="182">
        <f t="shared" si="34"/>
        <v>0</v>
      </c>
      <c r="L79" s="133">
        <f>'Spa 1'!L79+'Spa 2'!L79+'Spa 3'!L79+'Spa 4'!L79+'Spa 5'!L79+'Spa 6'!L79+'Spa 7'!L79+'Spa 8'!L79+'Spa 9'!L79+'Spa 10'!L79</f>
        <v>0</v>
      </c>
      <c r="M79" s="133">
        <f>'Spa 1'!M79+'Spa 2'!M79+'Spa 3'!M79+'Spa 4'!M79+'Spa 5'!M79+'Spa 6'!M79+'Spa 7'!M79+'Spa 8'!M79+'Spa 9'!M79+'Spa 10'!M79</f>
        <v>0</v>
      </c>
      <c r="N79" s="181">
        <f t="shared" si="35"/>
        <v>0</v>
      </c>
      <c r="O79" s="182">
        <f t="shared" si="36"/>
        <v>0</v>
      </c>
      <c r="Q79" s="133">
        <f>'Spa 1'!Q79+'Spa 2'!Q79+'Spa 3'!Q79+'Spa 4'!Q79+'Spa 5'!Q79+'Spa 6'!Q79+'Spa 7'!Q79+'Spa 8'!Q79+'Spa 9'!Q79+'Spa 10'!Q79</f>
        <v>0</v>
      </c>
      <c r="R79" s="133">
        <f>'Spa 1'!R79+'Spa 2'!R79+'Spa 3'!R79+'Spa 4'!R79+'Spa 5'!R79+'Spa 6'!R79+'Spa 7'!R79+'Spa 8'!R79+'Spa 9'!R79+'Spa 10'!R79</f>
        <v>0</v>
      </c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33">
        <f>'Spa 1'!B80+'Spa 2'!B80+'Spa 3'!B80+'Spa 4'!B80+'Spa 5'!B80+'Spa 6'!B80+'Spa 7'!B80+'Spa 8'!B80+'Spa 9'!B80+'Spa 10'!B80</f>
        <v>0</v>
      </c>
      <c r="C80" s="177" t="e">
        <f>AVERAGE('Spa 1'!C80,'Spa 2'!C80,'Spa 3'!C80,'Spa 4'!C80,'Spa 5'!C80,'Spa 6'!C80,'Spa 7'!C80,'Spa 8'!C80,'Spa 9'!C80,'Spa 10'!C80)</f>
        <v>#DIV/0!</v>
      </c>
      <c r="D80" s="133">
        <f>'Spa 1'!D80+'Spa 2'!D80+'Spa 3'!D80+'Spa 4'!D80+'Spa 5'!D80+'Spa 6'!D80+'Spa 7'!D80+'Spa 8'!D80+'Spa 9'!D80+'Spa 10'!D80</f>
        <v>0</v>
      </c>
      <c r="E80" s="133">
        <f>'Spa 1'!E80+'Spa 2'!E80+'Spa 3'!E80+'Spa 4'!E80+'Spa 5'!E80+'Spa 6'!E80+'Spa 7'!E80+'Spa 8'!E80+'Spa 9'!E80+'Spa 10'!E80</f>
        <v>0</v>
      </c>
      <c r="F80" s="133">
        <f>'Spa 1'!F80+'Spa 2'!F80+'Spa 3'!F80+'Spa 4'!F80+'Spa 5'!F80+'Spa 6'!F80+'Spa 7'!F80+'Spa 8'!F80+'Spa 9'!F80+'Spa 10'!F80</f>
        <v>0</v>
      </c>
      <c r="G80" s="180">
        <f t="shared" si="32"/>
        <v>0</v>
      </c>
      <c r="H80" s="181">
        <f t="shared" si="33"/>
        <v>0</v>
      </c>
      <c r="I80" s="182">
        <f t="shared" si="34"/>
        <v>0</v>
      </c>
      <c r="L80" s="133">
        <f>'Spa 1'!L80+'Spa 2'!L80+'Spa 3'!L80+'Spa 4'!L80+'Spa 5'!L80+'Spa 6'!L80+'Spa 7'!L80+'Spa 8'!L80+'Spa 9'!L80+'Spa 10'!L80</f>
        <v>0</v>
      </c>
      <c r="M80" s="133">
        <f>'Spa 1'!M80+'Spa 2'!M80+'Spa 3'!M80+'Spa 4'!M80+'Spa 5'!M80+'Spa 6'!M80+'Spa 7'!M80+'Spa 8'!M80+'Spa 9'!M80+'Spa 10'!M80</f>
        <v>0</v>
      </c>
      <c r="N80" s="181">
        <f t="shared" si="35"/>
        <v>0</v>
      </c>
      <c r="O80" s="182">
        <f t="shared" si="36"/>
        <v>0</v>
      </c>
      <c r="Q80" s="133">
        <f>'Spa 1'!Q80+'Spa 2'!Q80+'Spa 3'!Q80+'Spa 4'!Q80+'Spa 5'!Q80+'Spa 6'!Q80+'Spa 7'!Q80+'Spa 8'!Q80+'Spa 9'!Q80+'Spa 10'!Q80</f>
        <v>0</v>
      </c>
      <c r="R80" s="133">
        <f>'Spa 1'!R80+'Spa 2'!R80+'Spa 3'!R80+'Spa 4'!R80+'Spa 5'!R80+'Spa 6'!R80+'Spa 7'!R80+'Spa 8'!R80+'Spa 9'!R80+'Spa 10'!R80</f>
        <v>0</v>
      </c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33">
        <f>'Spa 1'!B81+'Spa 2'!B81+'Spa 3'!B81+'Spa 4'!B81+'Spa 5'!B81+'Spa 6'!B81+'Spa 7'!B81+'Spa 8'!B81+'Spa 9'!B81+'Spa 10'!B81</f>
        <v>0</v>
      </c>
      <c r="C81" s="177" t="e">
        <f>AVERAGE('Spa 1'!C81,'Spa 2'!C81,'Spa 3'!C81,'Spa 4'!C81,'Spa 5'!C81,'Spa 6'!C81,'Spa 7'!C81,'Spa 8'!C81,'Spa 9'!C81,'Spa 10'!C81)</f>
        <v>#DIV/0!</v>
      </c>
      <c r="D81" s="133">
        <f>'Spa 1'!D81+'Spa 2'!D81+'Spa 3'!D81+'Spa 4'!D81+'Spa 5'!D81+'Spa 6'!D81+'Spa 7'!D81+'Spa 8'!D81+'Spa 9'!D81+'Spa 10'!D81</f>
        <v>0</v>
      </c>
      <c r="E81" s="133">
        <f>'Spa 1'!E81+'Spa 2'!E81+'Spa 3'!E81+'Spa 4'!E81+'Spa 5'!E81+'Spa 6'!E81+'Spa 7'!E81+'Spa 8'!E81+'Spa 9'!E81+'Spa 10'!E81</f>
        <v>0</v>
      </c>
      <c r="F81" s="133">
        <f>'Spa 1'!F81+'Spa 2'!F81+'Spa 3'!F81+'Spa 4'!F81+'Spa 5'!F81+'Spa 6'!F81+'Spa 7'!F81+'Spa 8'!F81+'Spa 9'!F81+'Spa 10'!F81</f>
        <v>0</v>
      </c>
      <c r="G81" s="180"/>
      <c r="H81" s="181"/>
      <c r="I81" s="182"/>
      <c r="L81" s="133">
        <f>'Spa 1'!L81+'Spa 2'!L81+'Spa 3'!L81+'Spa 4'!L81+'Spa 5'!L81+'Spa 6'!L81+'Spa 7'!L81+'Spa 8'!L81+'Spa 9'!L81+'Spa 10'!L81</f>
        <v>0</v>
      </c>
      <c r="M81" s="133">
        <f>'Spa 1'!M81+'Spa 2'!M81+'Spa 3'!M81+'Spa 4'!M81+'Spa 5'!M81+'Spa 6'!M81+'Spa 7'!M81+'Spa 8'!M81+'Spa 9'!M81+'Spa 10'!M81</f>
        <v>0</v>
      </c>
      <c r="N81" s="181"/>
      <c r="O81" s="182"/>
      <c r="Q81" s="133">
        <f>'Spa 1'!Q81+'Spa 2'!Q81+'Spa 3'!Q81+'Spa 4'!Q81+'Spa 5'!Q81+'Spa 6'!Q81+'Spa 7'!Q81+'Spa 8'!Q81+'Spa 9'!Q81+'Spa 10'!Q81</f>
        <v>0</v>
      </c>
      <c r="R81" s="133">
        <f>'Spa 1'!R81+'Spa 2'!R81+'Spa 3'!R81+'Spa 4'!R81+'Spa 5'!R81+'Spa 6'!R81+'Spa 7'!R81+'Spa 8'!R81+'Spa 9'!R81+'Spa 10'!R81</f>
        <v>0</v>
      </c>
      <c r="S81" s="184"/>
      <c r="T81" s="185"/>
      <c r="U81" s="186"/>
    </row>
    <row r="82" spans="1:21" ht="16.5" thickTop="1" thickBot="1" x14ac:dyDescent="0.3">
      <c r="A82" s="92" t="s">
        <v>34</v>
      </c>
      <c r="B82" s="210">
        <f>SUM(B51:B81)</f>
        <v>0</v>
      </c>
      <c r="C82" s="113" t="e">
        <f>AVERAGE(C51:C81)</f>
        <v>#DIV/0!</v>
      </c>
      <c r="D82" s="210">
        <f t="shared" ref="D82" si="40">D81</f>
        <v>0</v>
      </c>
      <c r="E82" s="210">
        <f>SUM(E51:E81)</f>
        <v>0</v>
      </c>
      <c r="F82" s="210">
        <f>SUM(F51:F81)</f>
        <v>0</v>
      </c>
      <c r="G82" s="115">
        <f t="shared" ref="G82" si="41">IF(F82=0,0,F82/B82)</f>
        <v>0</v>
      </c>
      <c r="H82" s="112">
        <f>SUM(H51:H81)</f>
        <v>99</v>
      </c>
      <c r="I82" s="116" t="e">
        <f t="shared" ref="I82" si="42">IF(H82=0,0,H82/E82)</f>
        <v>#DIV/0!</v>
      </c>
      <c r="L82" s="210">
        <f>SUM(L51:L81)</f>
        <v>0</v>
      </c>
      <c r="M82" s="115">
        <f t="shared" ref="M82" si="43">IF(L82=0,0,L82/E82)</f>
        <v>0</v>
      </c>
      <c r="N82" s="112">
        <f>SUM(N51:N81)</f>
        <v>0</v>
      </c>
      <c r="O82" s="116">
        <f t="shared" ref="O82" si="44">IF(N82=0,0,N82/L82)</f>
        <v>0</v>
      </c>
      <c r="Q82" s="211">
        <f>SUM(Q51:Q81)</f>
        <v>0</v>
      </c>
      <c r="R82" s="211">
        <f>SUM(R51:R81)</f>
        <v>0</v>
      </c>
      <c r="S82" s="189">
        <f>SUM(S51:S81)</f>
        <v>0</v>
      </c>
      <c r="T82" s="190" t="e">
        <f t="shared" ref="T82" si="45">+Q82/S82</f>
        <v>#DIV/0!</v>
      </c>
      <c r="U82" s="190" t="e">
        <f t="shared" ref="U82" si="46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C40" workbookViewId="0">
      <selection activeCell="T51" sqref="T51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>
        <f>Data!F9</f>
        <v>0</v>
      </c>
      <c r="I9" s="148">
        <f>Data!I9</f>
        <v>0</v>
      </c>
      <c r="J9" s="147"/>
      <c r="K9" s="149">
        <f t="shared" ref="K9:K40" si="0">H9-I9</f>
        <v>0</v>
      </c>
      <c r="L9" s="147"/>
      <c r="M9" s="147"/>
      <c r="N9" s="147"/>
      <c r="O9" s="147"/>
      <c r="P9" s="147"/>
      <c r="Q9" s="147"/>
      <c r="R9" s="148">
        <f>Data!G9</f>
        <v>0</v>
      </c>
      <c r="S9" s="148">
        <f>Data!J9</f>
        <v>0</v>
      </c>
      <c r="T9" s="147"/>
      <c r="U9" s="136">
        <f t="shared" ref="U9:U39" si="1">R9-S9</f>
        <v>0</v>
      </c>
      <c r="V9" s="150"/>
      <c r="W9" s="151"/>
      <c r="X9" s="150"/>
      <c r="Y9" s="152"/>
      <c r="Z9" s="153"/>
      <c r="AA9" s="154"/>
      <c r="AB9" s="155">
        <f t="shared" ref="AB9:AC24" si="2">+H9+R9</f>
        <v>0</v>
      </c>
      <c r="AC9" s="156">
        <f t="shared" si="2"/>
        <v>0</v>
      </c>
      <c r="AD9" s="157">
        <f>IF(AE9=0,0,AE9/AC9)</f>
        <v>0</v>
      </c>
      <c r="AE9" s="158">
        <f t="shared" ref="AE9:AE39" si="3">AB9-AC9</f>
        <v>0</v>
      </c>
    </row>
    <row r="10" spans="1:31" x14ac:dyDescent="0.25">
      <c r="A10" s="132">
        <f>E3</f>
        <v>41426</v>
      </c>
      <c r="B10" s="133">
        <v>22</v>
      </c>
      <c r="C10" s="134" t="e">
        <f t="shared" ref="C10:C40" si="4">IF(B10=0,0,B10/$E$10)</f>
        <v>#DIV/0!</v>
      </c>
      <c r="D10" s="135">
        <f>B10</f>
        <v>22</v>
      </c>
      <c r="E10" s="135">
        <f>Data!C9/Data!F5</f>
        <v>0</v>
      </c>
      <c r="F10" s="134" t="e">
        <f t="shared" ref="F10:F40" si="5">IF(G10=0,0,G10/E10)</f>
        <v>#DIV/0!</v>
      </c>
      <c r="G10" s="159">
        <f t="shared" ref="G10:G40" si="6">D10-E10</f>
        <v>22</v>
      </c>
      <c r="H10" s="137">
        <f t="shared" ref="H10:H40" si="7">H9+B10</f>
        <v>22</v>
      </c>
      <c r="I10" s="149">
        <f t="shared" ref="I10:I40" si="8">$I$9+E10</f>
        <v>0</v>
      </c>
      <c r="J10" s="134" t="e">
        <f t="shared" ref="J10:J40" si="9">IF(K10=0,0,K10/I10)</f>
        <v>#DIV/0!</v>
      </c>
      <c r="K10" s="149">
        <f t="shared" si="0"/>
        <v>22</v>
      </c>
      <c r="L10" s="133"/>
      <c r="M10" s="134">
        <f t="shared" ref="M10:M40" si="10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11">IF(Q10=0,0,Q10/O10)</f>
        <v>0</v>
      </c>
      <c r="Q10" s="136">
        <f t="shared" ref="Q10:Q39" si="12">N10-O10</f>
        <v>0</v>
      </c>
      <c r="R10" s="137">
        <f t="shared" ref="R10:R40" si="13">R9+L10</f>
        <v>0</v>
      </c>
      <c r="S10" s="137">
        <f t="shared" ref="S10:S40" si="14">$S$9+O10</f>
        <v>0</v>
      </c>
      <c r="T10" s="134">
        <f>IF(U10=0,0,U10/S10)</f>
        <v>0</v>
      </c>
      <c r="U10" s="136">
        <f t="shared" si="1"/>
        <v>0</v>
      </c>
      <c r="V10" s="161">
        <f t="shared" ref="V10:V39" si="15">+B10+L10</f>
        <v>22</v>
      </c>
      <c r="W10" s="138" t="e">
        <f>IF(V10=0,0,V10/$Y$10)</f>
        <v>#DIV/0!</v>
      </c>
      <c r="X10" s="162">
        <f t="shared" ref="X10:Y39" si="16">+D10+N10</f>
        <v>22</v>
      </c>
      <c r="Y10" s="163">
        <f t="shared" si="16"/>
        <v>0</v>
      </c>
      <c r="Z10" s="138" t="e">
        <f>IF(AA10=0,0,AA10/Y10)</f>
        <v>#DIV/0!</v>
      </c>
      <c r="AA10" s="164">
        <f t="shared" ref="AA10:AA39" si="17">X10-Y10</f>
        <v>22</v>
      </c>
      <c r="AB10" s="165">
        <f t="shared" si="2"/>
        <v>22</v>
      </c>
      <c r="AC10" s="166">
        <f t="shared" si="2"/>
        <v>0</v>
      </c>
      <c r="AD10" s="139" t="e">
        <f>IF(AE10=0,0,AE10/AC10)</f>
        <v>#DIV/0!</v>
      </c>
      <c r="AE10" s="164">
        <f t="shared" si="3"/>
        <v>22</v>
      </c>
    </row>
    <row r="11" spans="1:31" x14ac:dyDescent="0.25">
      <c r="A11" s="132">
        <f>+A10+1</f>
        <v>41427</v>
      </c>
      <c r="B11" s="133">
        <v>33</v>
      </c>
      <c r="C11" s="134" t="e">
        <f t="shared" si="4"/>
        <v>#DIV/0!</v>
      </c>
      <c r="D11" s="135">
        <f t="shared" ref="D11:D40" si="18">D10+B11</f>
        <v>55</v>
      </c>
      <c r="E11" s="140">
        <f t="shared" ref="E11:E40" si="19">IF(B11="",E10,$E$10+E10)</f>
        <v>0</v>
      </c>
      <c r="F11" s="134" t="e">
        <f t="shared" si="5"/>
        <v>#DIV/0!</v>
      </c>
      <c r="G11" s="159">
        <f t="shared" si="6"/>
        <v>55</v>
      </c>
      <c r="H11" s="137">
        <f t="shared" si="7"/>
        <v>55</v>
      </c>
      <c r="I11" s="149">
        <f t="shared" si="8"/>
        <v>0</v>
      </c>
      <c r="J11" s="134" t="e">
        <f t="shared" si="9"/>
        <v>#DIV/0!</v>
      </c>
      <c r="K11" s="149">
        <f t="shared" si="0"/>
        <v>55</v>
      </c>
      <c r="L11" s="133"/>
      <c r="M11" s="134">
        <f t="shared" si="10"/>
        <v>0</v>
      </c>
      <c r="N11" s="135">
        <f t="shared" ref="N11:N40" si="20">N10+L11</f>
        <v>0</v>
      </c>
      <c r="O11" s="140">
        <f t="shared" ref="O11:O39" si="21">IF(L11="",O10,$O$10+O10)</f>
        <v>0</v>
      </c>
      <c r="P11" s="134">
        <f t="shared" si="11"/>
        <v>0</v>
      </c>
      <c r="Q11" s="159">
        <f t="shared" si="12"/>
        <v>0</v>
      </c>
      <c r="R11" s="137">
        <f t="shared" si="13"/>
        <v>0</v>
      </c>
      <c r="S11" s="137">
        <f t="shared" si="14"/>
        <v>0</v>
      </c>
      <c r="T11" s="134">
        <f t="shared" ref="T11:T39" si="22">IF(U11=0,0,U11/S11)</f>
        <v>0</v>
      </c>
      <c r="U11" s="136">
        <f t="shared" si="1"/>
        <v>0</v>
      </c>
      <c r="V11" s="161">
        <f t="shared" si="15"/>
        <v>33</v>
      </c>
      <c r="W11" s="138" t="e">
        <f>IF(V11=0,0,V11/$Y$10)</f>
        <v>#DIV/0!</v>
      </c>
      <c r="X11" s="162">
        <f t="shared" si="16"/>
        <v>55</v>
      </c>
      <c r="Y11" s="163">
        <f t="shared" si="16"/>
        <v>0</v>
      </c>
      <c r="Z11" s="138" t="e">
        <f t="shared" ref="Z11:Z39" si="23">IF(AA11=0,0,AA11/Y11)</f>
        <v>#DIV/0!</v>
      </c>
      <c r="AA11" s="164">
        <f t="shared" si="17"/>
        <v>55</v>
      </c>
      <c r="AB11" s="165">
        <f t="shared" si="2"/>
        <v>55</v>
      </c>
      <c r="AC11" s="166">
        <f t="shared" si="2"/>
        <v>0</v>
      </c>
      <c r="AD11" s="139" t="e">
        <f t="shared" ref="AD11:AD39" si="24">IF(AE11=0,0,AE11/AC11)</f>
        <v>#DIV/0!</v>
      </c>
      <c r="AE11" s="164">
        <f t="shared" si="3"/>
        <v>55</v>
      </c>
    </row>
    <row r="12" spans="1:31" x14ac:dyDescent="0.25">
      <c r="A12" s="132">
        <f t="shared" ref="A12:A40" si="25">+A11+1</f>
        <v>41428</v>
      </c>
      <c r="B12" s="133">
        <v>44</v>
      </c>
      <c r="C12" s="134" t="e">
        <f t="shared" si="4"/>
        <v>#DIV/0!</v>
      </c>
      <c r="D12" s="135">
        <f t="shared" si="18"/>
        <v>99</v>
      </c>
      <c r="E12" s="140">
        <f t="shared" si="19"/>
        <v>0</v>
      </c>
      <c r="F12" s="134" t="e">
        <f t="shared" si="5"/>
        <v>#DIV/0!</v>
      </c>
      <c r="G12" s="159">
        <f t="shared" si="6"/>
        <v>99</v>
      </c>
      <c r="H12" s="137">
        <f t="shared" si="7"/>
        <v>99</v>
      </c>
      <c r="I12" s="149">
        <f t="shared" si="8"/>
        <v>0</v>
      </c>
      <c r="J12" s="134" t="e">
        <f t="shared" si="9"/>
        <v>#DIV/0!</v>
      </c>
      <c r="K12" s="149">
        <f t="shared" si="0"/>
        <v>99</v>
      </c>
      <c r="L12" s="133"/>
      <c r="M12" s="134">
        <f t="shared" si="10"/>
        <v>0</v>
      </c>
      <c r="N12" s="135">
        <f t="shared" si="20"/>
        <v>0</v>
      </c>
      <c r="O12" s="140">
        <f t="shared" si="21"/>
        <v>0</v>
      </c>
      <c r="P12" s="134">
        <f t="shared" si="11"/>
        <v>0</v>
      </c>
      <c r="Q12" s="159">
        <f>N12-O12</f>
        <v>0</v>
      </c>
      <c r="R12" s="137">
        <f t="shared" si="13"/>
        <v>0</v>
      </c>
      <c r="S12" s="137">
        <f t="shared" si="14"/>
        <v>0</v>
      </c>
      <c r="T12" s="134">
        <f t="shared" si="22"/>
        <v>0</v>
      </c>
      <c r="U12" s="136">
        <f t="shared" si="1"/>
        <v>0</v>
      </c>
      <c r="V12" s="161">
        <f t="shared" si="15"/>
        <v>44</v>
      </c>
      <c r="W12" s="138" t="e">
        <f t="shared" ref="W12:W40" si="26">IF(V12=0,0,V12/$Y$10)</f>
        <v>#DIV/0!</v>
      </c>
      <c r="X12" s="162">
        <f t="shared" si="16"/>
        <v>99</v>
      </c>
      <c r="Y12" s="163">
        <f t="shared" si="16"/>
        <v>0</v>
      </c>
      <c r="Z12" s="138" t="e">
        <f t="shared" si="23"/>
        <v>#DIV/0!</v>
      </c>
      <c r="AA12" s="164">
        <f t="shared" si="17"/>
        <v>99</v>
      </c>
      <c r="AB12" s="165">
        <f t="shared" si="2"/>
        <v>99</v>
      </c>
      <c r="AC12" s="166">
        <f t="shared" si="2"/>
        <v>0</v>
      </c>
      <c r="AD12" s="139" t="e">
        <f t="shared" si="24"/>
        <v>#DIV/0!</v>
      </c>
      <c r="AE12" s="164">
        <f t="shared" si="3"/>
        <v>99</v>
      </c>
    </row>
    <row r="13" spans="1:31" x14ac:dyDescent="0.25">
      <c r="A13" s="132">
        <f t="shared" si="25"/>
        <v>41429</v>
      </c>
      <c r="B13" s="133"/>
      <c r="C13" s="134">
        <f t="shared" si="4"/>
        <v>0</v>
      </c>
      <c r="D13" s="135">
        <f t="shared" si="18"/>
        <v>99</v>
      </c>
      <c r="E13" s="140">
        <f t="shared" si="19"/>
        <v>0</v>
      </c>
      <c r="F13" s="134" t="e">
        <f t="shared" si="5"/>
        <v>#DIV/0!</v>
      </c>
      <c r="G13" s="159">
        <f t="shared" si="6"/>
        <v>99</v>
      </c>
      <c r="H13" s="137">
        <f t="shared" si="7"/>
        <v>99</v>
      </c>
      <c r="I13" s="149">
        <f t="shared" si="8"/>
        <v>0</v>
      </c>
      <c r="J13" s="134" t="e">
        <f t="shared" si="9"/>
        <v>#DIV/0!</v>
      </c>
      <c r="K13" s="149">
        <f t="shared" si="0"/>
        <v>99</v>
      </c>
      <c r="L13" s="133"/>
      <c r="M13" s="134">
        <f t="shared" si="10"/>
        <v>0</v>
      </c>
      <c r="N13" s="135">
        <f t="shared" si="20"/>
        <v>0</v>
      </c>
      <c r="O13" s="140">
        <f t="shared" si="21"/>
        <v>0</v>
      </c>
      <c r="P13" s="134">
        <f t="shared" si="11"/>
        <v>0</v>
      </c>
      <c r="Q13" s="159">
        <f>N13-O13</f>
        <v>0</v>
      </c>
      <c r="R13" s="137">
        <f t="shared" si="13"/>
        <v>0</v>
      </c>
      <c r="S13" s="137">
        <f t="shared" si="14"/>
        <v>0</v>
      </c>
      <c r="T13" s="134">
        <f t="shared" si="22"/>
        <v>0</v>
      </c>
      <c r="U13" s="136">
        <f t="shared" si="1"/>
        <v>0</v>
      </c>
      <c r="V13" s="161">
        <f t="shared" si="15"/>
        <v>0</v>
      </c>
      <c r="W13" s="138">
        <f t="shared" si="26"/>
        <v>0</v>
      </c>
      <c r="X13" s="162">
        <f t="shared" si="16"/>
        <v>99</v>
      </c>
      <c r="Y13" s="163">
        <f t="shared" si="16"/>
        <v>0</v>
      </c>
      <c r="Z13" s="138" t="e">
        <f t="shared" si="23"/>
        <v>#DIV/0!</v>
      </c>
      <c r="AA13" s="164">
        <f t="shared" si="17"/>
        <v>99</v>
      </c>
      <c r="AB13" s="165">
        <f t="shared" si="2"/>
        <v>99</v>
      </c>
      <c r="AC13" s="166">
        <f t="shared" si="2"/>
        <v>0</v>
      </c>
      <c r="AD13" s="139" t="e">
        <f t="shared" si="24"/>
        <v>#DIV/0!</v>
      </c>
      <c r="AE13" s="164">
        <f t="shared" si="3"/>
        <v>99</v>
      </c>
    </row>
    <row r="14" spans="1:31" x14ac:dyDescent="0.25">
      <c r="A14" s="132">
        <f t="shared" si="25"/>
        <v>41430</v>
      </c>
      <c r="B14" s="133"/>
      <c r="C14" s="134">
        <f t="shared" si="4"/>
        <v>0</v>
      </c>
      <c r="D14" s="135">
        <f t="shared" si="18"/>
        <v>99</v>
      </c>
      <c r="E14" s="140">
        <f t="shared" si="19"/>
        <v>0</v>
      </c>
      <c r="F14" s="134" t="e">
        <f t="shared" si="5"/>
        <v>#DIV/0!</v>
      </c>
      <c r="G14" s="159">
        <f t="shared" si="6"/>
        <v>99</v>
      </c>
      <c r="H14" s="137">
        <f t="shared" si="7"/>
        <v>99</v>
      </c>
      <c r="I14" s="149">
        <f t="shared" si="8"/>
        <v>0</v>
      </c>
      <c r="J14" s="134" t="e">
        <f t="shared" si="9"/>
        <v>#DIV/0!</v>
      </c>
      <c r="K14" s="149">
        <f t="shared" si="0"/>
        <v>99</v>
      </c>
      <c r="L14" s="133"/>
      <c r="M14" s="134">
        <f t="shared" si="10"/>
        <v>0</v>
      </c>
      <c r="N14" s="135">
        <f t="shared" si="20"/>
        <v>0</v>
      </c>
      <c r="O14" s="140">
        <f t="shared" si="21"/>
        <v>0</v>
      </c>
      <c r="P14" s="134">
        <f t="shared" si="11"/>
        <v>0</v>
      </c>
      <c r="Q14" s="159">
        <f>N14-O14</f>
        <v>0</v>
      </c>
      <c r="R14" s="137">
        <f t="shared" si="13"/>
        <v>0</v>
      </c>
      <c r="S14" s="137">
        <f t="shared" si="14"/>
        <v>0</v>
      </c>
      <c r="T14" s="134">
        <f t="shared" si="22"/>
        <v>0</v>
      </c>
      <c r="U14" s="136">
        <f t="shared" si="1"/>
        <v>0</v>
      </c>
      <c r="V14" s="161">
        <f t="shared" si="15"/>
        <v>0</v>
      </c>
      <c r="W14" s="138">
        <f t="shared" si="26"/>
        <v>0</v>
      </c>
      <c r="X14" s="162">
        <f t="shared" si="16"/>
        <v>99</v>
      </c>
      <c r="Y14" s="163">
        <f t="shared" si="16"/>
        <v>0</v>
      </c>
      <c r="Z14" s="138" t="e">
        <f t="shared" si="23"/>
        <v>#DIV/0!</v>
      </c>
      <c r="AA14" s="164">
        <f t="shared" si="17"/>
        <v>99</v>
      </c>
      <c r="AB14" s="165">
        <f t="shared" si="2"/>
        <v>99</v>
      </c>
      <c r="AC14" s="166">
        <f t="shared" si="2"/>
        <v>0</v>
      </c>
      <c r="AD14" s="139" t="e">
        <f t="shared" si="24"/>
        <v>#DIV/0!</v>
      </c>
      <c r="AE14" s="164">
        <f t="shared" si="3"/>
        <v>99</v>
      </c>
    </row>
    <row r="15" spans="1:31" x14ac:dyDescent="0.25">
      <c r="A15" s="132">
        <f t="shared" si="25"/>
        <v>41431</v>
      </c>
      <c r="B15" s="133"/>
      <c r="C15" s="134">
        <f t="shared" si="4"/>
        <v>0</v>
      </c>
      <c r="D15" s="135">
        <f t="shared" si="18"/>
        <v>99</v>
      </c>
      <c r="E15" s="140">
        <f t="shared" si="19"/>
        <v>0</v>
      </c>
      <c r="F15" s="134" t="e">
        <f t="shared" si="5"/>
        <v>#DIV/0!</v>
      </c>
      <c r="G15" s="159">
        <f t="shared" si="6"/>
        <v>99</v>
      </c>
      <c r="H15" s="137">
        <f t="shared" si="7"/>
        <v>99</v>
      </c>
      <c r="I15" s="149">
        <f t="shared" si="8"/>
        <v>0</v>
      </c>
      <c r="J15" s="134" t="e">
        <f t="shared" si="9"/>
        <v>#DIV/0!</v>
      </c>
      <c r="K15" s="149">
        <f t="shared" si="0"/>
        <v>99</v>
      </c>
      <c r="L15" s="133"/>
      <c r="M15" s="134">
        <f t="shared" si="10"/>
        <v>0</v>
      </c>
      <c r="N15" s="135">
        <f t="shared" si="20"/>
        <v>0</v>
      </c>
      <c r="O15" s="140">
        <f t="shared" si="21"/>
        <v>0</v>
      </c>
      <c r="P15" s="134">
        <f t="shared" si="11"/>
        <v>0</v>
      </c>
      <c r="Q15" s="159">
        <f>N15-O15</f>
        <v>0</v>
      </c>
      <c r="R15" s="137">
        <f t="shared" si="13"/>
        <v>0</v>
      </c>
      <c r="S15" s="137">
        <f t="shared" si="14"/>
        <v>0</v>
      </c>
      <c r="T15" s="134">
        <f t="shared" si="22"/>
        <v>0</v>
      </c>
      <c r="U15" s="136">
        <f t="shared" si="1"/>
        <v>0</v>
      </c>
      <c r="V15" s="161">
        <f t="shared" si="15"/>
        <v>0</v>
      </c>
      <c r="W15" s="138">
        <f t="shared" si="26"/>
        <v>0</v>
      </c>
      <c r="X15" s="162">
        <f t="shared" si="16"/>
        <v>99</v>
      </c>
      <c r="Y15" s="163">
        <f t="shared" si="16"/>
        <v>0</v>
      </c>
      <c r="Z15" s="138" t="e">
        <f t="shared" si="23"/>
        <v>#DIV/0!</v>
      </c>
      <c r="AA15" s="164">
        <f t="shared" si="17"/>
        <v>99</v>
      </c>
      <c r="AB15" s="165">
        <f t="shared" si="2"/>
        <v>99</v>
      </c>
      <c r="AC15" s="166">
        <f t="shared" si="2"/>
        <v>0</v>
      </c>
      <c r="AD15" s="139" t="e">
        <f t="shared" si="24"/>
        <v>#DIV/0!</v>
      </c>
      <c r="AE15" s="164">
        <f t="shared" si="3"/>
        <v>99</v>
      </c>
    </row>
    <row r="16" spans="1:31" x14ac:dyDescent="0.25">
      <c r="A16" s="132">
        <f t="shared" si="25"/>
        <v>41432</v>
      </c>
      <c r="B16" s="133"/>
      <c r="C16" s="134">
        <f t="shared" si="4"/>
        <v>0</v>
      </c>
      <c r="D16" s="135">
        <f t="shared" si="18"/>
        <v>99</v>
      </c>
      <c r="E16" s="140">
        <f t="shared" si="19"/>
        <v>0</v>
      </c>
      <c r="F16" s="134" t="e">
        <f t="shared" si="5"/>
        <v>#DIV/0!</v>
      </c>
      <c r="G16" s="159">
        <f t="shared" si="6"/>
        <v>99</v>
      </c>
      <c r="H16" s="137">
        <f t="shared" si="7"/>
        <v>99</v>
      </c>
      <c r="I16" s="149">
        <f t="shared" si="8"/>
        <v>0</v>
      </c>
      <c r="J16" s="134" t="e">
        <f t="shared" si="9"/>
        <v>#DIV/0!</v>
      </c>
      <c r="K16" s="149">
        <f t="shared" si="0"/>
        <v>99</v>
      </c>
      <c r="L16" s="133"/>
      <c r="M16" s="134">
        <f t="shared" si="10"/>
        <v>0</v>
      </c>
      <c r="N16" s="135">
        <f t="shared" si="20"/>
        <v>0</v>
      </c>
      <c r="O16" s="140">
        <f t="shared" si="21"/>
        <v>0</v>
      </c>
      <c r="P16" s="134">
        <f t="shared" si="11"/>
        <v>0</v>
      </c>
      <c r="Q16" s="159">
        <f>N16-O16</f>
        <v>0</v>
      </c>
      <c r="R16" s="137">
        <f t="shared" si="13"/>
        <v>0</v>
      </c>
      <c r="S16" s="137">
        <f t="shared" si="14"/>
        <v>0</v>
      </c>
      <c r="T16" s="134">
        <f t="shared" si="22"/>
        <v>0</v>
      </c>
      <c r="U16" s="136">
        <f t="shared" si="1"/>
        <v>0</v>
      </c>
      <c r="V16" s="161">
        <f t="shared" si="15"/>
        <v>0</v>
      </c>
      <c r="W16" s="138">
        <f t="shared" si="26"/>
        <v>0</v>
      </c>
      <c r="X16" s="162">
        <f t="shared" si="16"/>
        <v>99</v>
      </c>
      <c r="Y16" s="163">
        <f t="shared" si="16"/>
        <v>0</v>
      </c>
      <c r="Z16" s="138" t="e">
        <f t="shared" si="23"/>
        <v>#DIV/0!</v>
      </c>
      <c r="AA16" s="164">
        <f t="shared" si="17"/>
        <v>99</v>
      </c>
      <c r="AB16" s="165">
        <f t="shared" si="2"/>
        <v>99</v>
      </c>
      <c r="AC16" s="166">
        <f t="shared" si="2"/>
        <v>0</v>
      </c>
      <c r="AD16" s="139" t="e">
        <f t="shared" si="24"/>
        <v>#DIV/0!</v>
      </c>
      <c r="AE16" s="164">
        <f t="shared" si="3"/>
        <v>99</v>
      </c>
    </row>
    <row r="17" spans="1:31" x14ac:dyDescent="0.25">
      <c r="A17" s="132">
        <f t="shared" si="25"/>
        <v>41433</v>
      </c>
      <c r="B17" s="133"/>
      <c r="C17" s="134">
        <f t="shared" si="4"/>
        <v>0</v>
      </c>
      <c r="D17" s="135">
        <f t="shared" si="18"/>
        <v>99</v>
      </c>
      <c r="E17" s="140">
        <f t="shared" si="19"/>
        <v>0</v>
      </c>
      <c r="F17" s="134" t="e">
        <f t="shared" si="5"/>
        <v>#DIV/0!</v>
      </c>
      <c r="G17" s="159">
        <f t="shared" si="6"/>
        <v>99</v>
      </c>
      <c r="H17" s="137">
        <f t="shared" si="7"/>
        <v>99</v>
      </c>
      <c r="I17" s="149">
        <f t="shared" si="8"/>
        <v>0</v>
      </c>
      <c r="J17" s="134" t="e">
        <f t="shared" si="9"/>
        <v>#DIV/0!</v>
      </c>
      <c r="K17" s="149">
        <f t="shared" si="0"/>
        <v>99</v>
      </c>
      <c r="L17" s="133"/>
      <c r="M17" s="134">
        <f t="shared" si="10"/>
        <v>0</v>
      </c>
      <c r="N17" s="135">
        <f t="shared" si="20"/>
        <v>0</v>
      </c>
      <c r="O17" s="140">
        <f t="shared" si="21"/>
        <v>0</v>
      </c>
      <c r="P17" s="134">
        <f t="shared" si="11"/>
        <v>0</v>
      </c>
      <c r="Q17" s="159">
        <f t="shared" si="12"/>
        <v>0</v>
      </c>
      <c r="R17" s="137">
        <f t="shared" si="13"/>
        <v>0</v>
      </c>
      <c r="S17" s="137">
        <f t="shared" si="14"/>
        <v>0</v>
      </c>
      <c r="T17" s="134">
        <f t="shared" si="22"/>
        <v>0</v>
      </c>
      <c r="U17" s="136">
        <f t="shared" si="1"/>
        <v>0</v>
      </c>
      <c r="V17" s="161">
        <f t="shared" si="15"/>
        <v>0</v>
      </c>
      <c r="W17" s="138">
        <f t="shared" si="26"/>
        <v>0</v>
      </c>
      <c r="X17" s="162">
        <f t="shared" si="16"/>
        <v>99</v>
      </c>
      <c r="Y17" s="163">
        <f t="shared" si="16"/>
        <v>0</v>
      </c>
      <c r="Z17" s="138" t="e">
        <f t="shared" si="23"/>
        <v>#DIV/0!</v>
      </c>
      <c r="AA17" s="164">
        <f t="shared" si="17"/>
        <v>99</v>
      </c>
      <c r="AB17" s="165">
        <f t="shared" si="2"/>
        <v>99</v>
      </c>
      <c r="AC17" s="166">
        <f t="shared" si="2"/>
        <v>0</v>
      </c>
      <c r="AD17" s="139" t="e">
        <f t="shared" si="24"/>
        <v>#DIV/0!</v>
      </c>
      <c r="AE17" s="164">
        <f t="shared" si="3"/>
        <v>99</v>
      </c>
    </row>
    <row r="18" spans="1:31" x14ac:dyDescent="0.25">
      <c r="A18" s="132">
        <f t="shared" si="25"/>
        <v>41434</v>
      </c>
      <c r="B18" s="133"/>
      <c r="C18" s="134">
        <f t="shared" si="4"/>
        <v>0</v>
      </c>
      <c r="D18" s="135">
        <f t="shared" si="18"/>
        <v>99</v>
      </c>
      <c r="E18" s="140">
        <f t="shared" si="19"/>
        <v>0</v>
      </c>
      <c r="F18" s="134" t="e">
        <f t="shared" si="5"/>
        <v>#DIV/0!</v>
      </c>
      <c r="G18" s="159">
        <f t="shared" si="6"/>
        <v>99</v>
      </c>
      <c r="H18" s="137">
        <f t="shared" si="7"/>
        <v>99</v>
      </c>
      <c r="I18" s="149">
        <f t="shared" si="8"/>
        <v>0</v>
      </c>
      <c r="J18" s="134" t="e">
        <f t="shared" si="9"/>
        <v>#DIV/0!</v>
      </c>
      <c r="K18" s="149">
        <f t="shared" si="0"/>
        <v>99</v>
      </c>
      <c r="L18" s="133"/>
      <c r="M18" s="134">
        <f t="shared" si="10"/>
        <v>0</v>
      </c>
      <c r="N18" s="135">
        <f t="shared" si="20"/>
        <v>0</v>
      </c>
      <c r="O18" s="140">
        <f t="shared" si="21"/>
        <v>0</v>
      </c>
      <c r="P18" s="134">
        <f t="shared" si="11"/>
        <v>0</v>
      </c>
      <c r="Q18" s="159">
        <f t="shared" si="12"/>
        <v>0</v>
      </c>
      <c r="R18" s="137">
        <f t="shared" si="13"/>
        <v>0</v>
      </c>
      <c r="S18" s="137">
        <f t="shared" si="14"/>
        <v>0</v>
      </c>
      <c r="T18" s="134">
        <f t="shared" si="22"/>
        <v>0</v>
      </c>
      <c r="U18" s="136">
        <f t="shared" si="1"/>
        <v>0</v>
      </c>
      <c r="V18" s="161">
        <f t="shared" si="15"/>
        <v>0</v>
      </c>
      <c r="W18" s="138">
        <f t="shared" si="26"/>
        <v>0</v>
      </c>
      <c r="X18" s="162">
        <f t="shared" si="16"/>
        <v>99</v>
      </c>
      <c r="Y18" s="163">
        <f t="shared" si="16"/>
        <v>0</v>
      </c>
      <c r="Z18" s="138" t="e">
        <f t="shared" si="23"/>
        <v>#DIV/0!</v>
      </c>
      <c r="AA18" s="164">
        <f t="shared" si="17"/>
        <v>99</v>
      </c>
      <c r="AB18" s="165">
        <f t="shared" si="2"/>
        <v>99</v>
      </c>
      <c r="AC18" s="166">
        <f t="shared" si="2"/>
        <v>0</v>
      </c>
      <c r="AD18" s="139" t="e">
        <f t="shared" si="24"/>
        <v>#DIV/0!</v>
      </c>
      <c r="AE18" s="164">
        <f t="shared" si="3"/>
        <v>99</v>
      </c>
    </row>
    <row r="19" spans="1:31" x14ac:dyDescent="0.25">
      <c r="A19" s="132">
        <f t="shared" si="25"/>
        <v>41435</v>
      </c>
      <c r="B19" s="133"/>
      <c r="C19" s="134">
        <f t="shared" si="4"/>
        <v>0</v>
      </c>
      <c r="D19" s="135">
        <f t="shared" si="18"/>
        <v>99</v>
      </c>
      <c r="E19" s="140">
        <f t="shared" si="19"/>
        <v>0</v>
      </c>
      <c r="F19" s="134" t="e">
        <f t="shared" si="5"/>
        <v>#DIV/0!</v>
      </c>
      <c r="G19" s="159">
        <f t="shared" si="6"/>
        <v>99</v>
      </c>
      <c r="H19" s="137">
        <f t="shared" si="7"/>
        <v>99</v>
      </c>
      <c r="I19" s="149">
        <f t="shared" si="8"/>
        <v>0</v>
      </c>
      <c r="J19" s="134" t="e">
        <f t="shared" si="9"/>
        <v>#DIV/0!</v>
      </c>
      <c r="K19" s="149">
        <f t="shared" si="0"/>
        <v>99</v>
      </c>
      <c r="L19" s="133"/>
      <c r="M19" s="134">
        <f t="shared" si="10"/>
        <v>0</v>
      </c>
      <c r="N19" s="135">
        <f t="shared" si="20"/>
        <v>0</v>
      </c>
      <c r="O19" s="140">
        <f t="shared" si="21"/>
        <v>0</v>
      </c>
      <c r="P19" s="134">
        <f t="shared" si="11"/>
        <v>0</v>
      </c>
      <c r="Q19" s="159">
        <f t="shared" si="12"/>
        <v>0</v>
      </c>
      <c r="R19" s="137">
        <f t="shared" si="13"/>
        <v>0</v>
      </c>
      <c r="S19" s="137">
        <f t="shared" si="14"/>
        <v>0</v>
      </c>
      <c r="T19" s="134">
        <f t="shared" si="22"/>
        <v>0</v>
      </c>
      <c r="U19" s="136">
        <f t="shared" si="1"/>
        <v>0</v>
      </c>
      <c r="V19" s="161">
        <f t="shared" si="15"/>
        <v>0</v>
      </c>
      <c r="W19" s="138">
        <f t="shared" si="26"/>
        <v>0</v>
      </c>
      <c r="X19" s="162">
        <f t="shared" si="16"/>
        <v>99</v>
      </c>
      <c r="Y19" s="163">
        <f t="shared" si="16"/>
        <v>0</v>
      </c>
      <c r="Z19" s="138" t="e">
        <f t="shared" si="23"/>
        <v>#DIV/0!</v>
      </c>
      <c r="AA19" s="164">
        <f t="shared" si="17"/>
        <v>99</v>
      </c>
      <c r="AB19" s="165">
        <f t="shared" si="2"/>
        <v>99</v>
      </c>
      <c r="AC19" s="166">
        <f t="shared" si="2"/>
        <v>0</v>
      </c>
      <c r="AD19" s="139" t="e">
        <f t="shared" si="24"/>
        <v>#DIV/0!</v>
      </c>
      <c r="AE19" s="164">
        <f t="shared" si="3"/>
        <v>99</v>
      </c>
    </row>
    <row r="20" spans="1:31" x14ac:dyDescent="0.25">
      <c r="A20" s="132">
        <f t="shared" si="25"/>
        <v>41436</v>
      </c>
      <c r="B20" s="133"/>
      <c r="C20" s="134">
        <f t="shared" si="4"/>
        <v>0</v>
      </c>
      <c r="D20" s="135">
        <f t="shared" si="18"/>
        <v>99</v>
      </c>
      <c r="E20" s="140">
        <f t="shared" si="19"/>
        <v>0</v>
      </c>
      <c r="F20" s="134" t="e">
        <f t="shared" si="5"/>
        <v>#DIV/0!</v>
      </c>
      <c r="G20" s="159">
        <f t="shared" si="6"/>
        <v>99</v>
      </c>
      <c r="H20" s="137">
        <f t="shared" si="7"/>
        <v>99</v>
      </c>
      <c r="I20" s="149">
        <f t="shared" si="8"/>
        <v>0</v>
      </c>
      <c r="J20" s="134" t="e">
        <f t="shared" si="9"/>
        <v>#DIV/0!</v>
      </c>
      <c r="K20" s="149">
        <f t="shared" si="0"/>
        <v>99</v>
      </c>
      <c r="L20" s="133"/>
      <c r="M20" s="134">
        <f t="shared" si="10"/>
        <v>0</v>
      </c>
      <c r="N20" s="135">
        <f t="shared" si="20"/>
        <v>0</v>
      </c>
      <c r="O20" s="140">
        <f t="shared" si="21"/>
        <v>0</v>
      </c>
      <c r="P20" s="134">
        <f t="shared" si="11"/>
        <v>0</v>
      </c>
      <c r="Q20" s="159">
        <f t="shared" si="12"/>
        <v>0</v>
      </c>
      <c r="R20" s="137">
        <f t="shared" si="13"/>
        <v>0</v>
      </c>
      <c r="S20" s="137">
        <f t="shared" si="14"/>
        <v>0</v>
      </c>
      <c r="T20" s="134">
        <f t="shared" si="22"/>
        <v>0</v>
      </c>
      <c r="U20" s="136">
        <f t="shared" si="1"/>
        <v>0</v>
      </c>
      <c r="V20" s="161">
        <f t="shared" si="15"/>
        <v>0</v>
      </c>
      <c r="W20" s="138">
        <f t="shared" si="26"/>
        <v>0</v>
      </c>
      <c r="X20" s="162">
        <f t="shared" si="16"/>
        <v>99</v>
      </c>
      <c r="Y20" s="163">
        <f t="shared" si="16"/>
        <v>0</v>
      </c>
      <c r="Z20" s="138" t="e">
        <f t="shared" si="23"/>
        <v>#DIV/0!</v>
      </c>
      <c r="AA20" s="164">
        <f t="shared" si="17"/>
        <v>99</v>
      </c>
      <c r="AB20" s="165">
        <f t="shared" si="2"/>
        <v>99</v>
      </c>
      <c r="AC20" s="166">
        <f t="shared" si="2"/>
        <v>0</v>
      </c>
      <c r="AD20" s="139" t="e">
        <f t="shared" si="24"/>
        <v>#DIV/0!</v>
      </c>
      <c r="AE20" s="164">
        <f t="shared" si="3"/>
        <v>99</v>
      </c>
    </row>
    <row r="21" spans="1:31" x14ac:dyDescent="0.25">
      <c r="A21" s="132">
        <f t="shared" si="25"/>
        <v>41437</v>
      </c>
      <c r="B21" s="133"/>
      <c r="C21" s="134">
        <f t="shared" si="4"/>
        <v>0</v>
      </c>
      <c r="D21" s="135">
        <f t="shared" si="18"/>
        <v>99</v>
      </c>
      <c r="E21" s="140">
        <f t="shared" si="19"/>
        <v>0</v>
      </c>
      <c r="F21" s="134" t="e">
        <f t="shared" si="5"/>
        <v>#DIV/0!</v>
      </c>
      <c r="G21" s="159">
        <f t="shared" si="6"/>
        <v>99</v>
      </c>
      <c r="H21" s="137">
        <f t="shared" si="7"/>
        <v>99</v>
      </c>
      <c r="I21" s="149">
        <f t="shared" si="8"/>
        <v>0</v>
      </c>
      <c r="J21" s="134" t="e">
        <f t="shared" si="9"/>
        <v>#DIV/0!</v>
      </c>
      <c r="K21" s="149">
        <f t="shared" si="0"/>
        <v>99</v>
      </c>
      <c r="L21" s="133"/>
      <c r="M21" s="134">
        <f t="shared" si="10"/>
        <v>0</v>
      </c>
      <c r="N21" s="135">
        <f t="shared" si="20"/>
        <v>0</v>
      </c>
      <c r="O21" s="140">
        <f t="shared" si="21"/>
        <v>0</v>
      </c>
      <c r="P21" s="134">
        <f t="shared" si="11"/>
        <v>0</v>
      </c>
      <c r="Q21" s="159">
        <f t="shared" si="12"/>
        <v>0</v>
      </c>
      <c r="R21" s="137">
        <f t="shared" si="13"/>
        <v>0</v>
      </c>
      <c r="S21" s="137">
        <f t="shared" si="14"/>
        <v>0</v>
      </c>
      <c r="T21" s="134">
        <f t="shared" si="22"/>
        <v>0</v>
      </c>
      <c r="U21" s="136">
        <f t="shared" si="1"/>
        <v>0</v>
      </c>
      <c r="V21" s="161">
        <f t="shared" si="15"/>
        <v>0</v>
      </c>
      <c r="W21" s="138">
        <f t="shared" si="26"/>
        <v>0</v>
      </c>
      <c r="X21" s="162">
        <f t="shared" si="16"/>
        <v>99</v>
      </c>
      <c r="Y21" s="163">
        <f t="shared" si="16"/>
        <v>0</v>
      </c>
      <c r="Z21" s="138" t="e">
        <f t="shared" si="23"/>
        <v>#DIV/0!</v>
      </c>
      <c r="AA21" s="164">
        <f t="shared" si="17"/>
        <v>99</v>
      </c>
      <c r="AB21" s="165">
        <f t="shared" si="2"/>
        <v>99</v>
      </c>
      <c r="AC21" s="166">
        <f t="shared" si="2"/>
        <v>0</v>
      </c>
      <c r="AD21" s="139" t="e">
        <f t="shared" si="24"/>
        <v>#DIV/0!</v>
      </c>
      <c r="AE21" s="164">
        <f t="shared" si="3"/>
        <v>99</v>
      </c>
    </row>
    <row r="22" spans="1:31" x14ac:dyDescent="0.25">
      <c r="A22" s="132">
        <f t="shared" si="25"/>
        <v>41438</v>
      </c>
      <c r="B22" s="133"/>
      <c r="C22" s="134">
        <f t="shared" si="4"/>
        <v>0</v>
      </c>
      <c r="D22" s="135">
        <f t="shared" si="18"/>
        <v>99</v>
      </c>
      <c r="E22" s="140">
        <f t="shared" si="19"/>
        <v>0</v>
      </c>
      <c r="F22" s="134" t="e">
        <f t="shared" si="5"/>
        <v>#DIV/0!</v>
      </c>
      <c r="G22" s="159">
        <f t="shared" si="6"/>
        <v>99</v>
      </c>
      <c r="H22" s="137">
        <f t="shared" si="7"/>
        <v>99</v>
      </c>
      <c r="I22" s="149">
        <f t="shared" si="8"/>
        <v>0</v>
      </c>
      <c r="J22" s="134" t="e">
        <f t="shared" si="9"/>
        <v>#DIV/0!</v>
      </c>
      <c r="K22" s="149">
        <f t="shared" si="0"/>
        <v>99</v>
      </c>
      <c r="L22" s="133"/>
      <c r="M22" s="134">
        <f t="shared" si="10"/>
        <v>0</v>
      </c>
      <c r="N22" s="135">
        <f t="shared" si="20"/>
        <v>0</v>
      </c>
      <c r="O22" s="140">
        <f t="shared" si="21"/>
        <v>0</v>
      </c>
      <c r="P22" s="134">
        <f t="shared" si="11"/>
        <v>0</v>
      </c>
      <c r="Q22" s="159">
        <f t="shared" si="12"/>
        <v>0</v>
      </c>
      <c r="R22" s="137">
        <f t="shared" si="13"/>
        <v>0</v>
      </c>
      <c r="S22" s="137">
        <f t="shared" si="14"/>
        <v>0</v>
      </c>
      <c r="T22" s="134">
        <f t="shared" si="22"/>
        <v>0</v>
      </c>
      <c r="U22" s="136">
        <f t="shared" si="1"/>
        <v>0</v>
      </c>
      <c r="V22" s="161">
        <f t="shared" si="15"/>
        <v>0</v>
      </c>
      <c r="W22" s="138">
        <f t="shared" si="26"/>
        <v>0</v>
      </c>
      <c r="X22" s="162">
        <f t="shared" si="16"/>
        <v>99</v>
      </c>
      <c r="Y22" s="163">
        <f t="shared" si="16"/>
        <v>0</v>
      </c>
      <c r="Z22" s="138" t="e">
        <f t="shared" si="23"/>
        <v>#DIV/0!</v>
      </c>
      <c r="AA22" s="164">
        <f t="shared" si="17"/>
        <v>99</v>
      </c>
      <c r="AB22" s="165">
        <f t="shared" si="2"/>
        <v>99</v>
      </c>
      <c r="AC22" s="166">
        <f t="shared" si="2"/>
        <v>0</v>
      </c>
      <c r="AD22" s="139" t="e">
        <f t="shared" si="24"/>
        <v>#DIV/0!</v>
      </c>
      <c r="AE22" s="164">
        <f t="shared" si="3"/>
        <v>99</v>
      </c>
    </row>
    <row r="23" spans="1:31" x14ac:dyDescent="0.25">
      <c r="A23" s="132">
        <f t="shared" si="25"/>
        <v>41439</v>
      </c>
      <c r="B23" s="133"/>
      <c r="C23" s="134">
        <f t="shared" si="4"/>
        <v>0</v>
      </c>
      <c r="D23" s="135">
        <f t="shared" si="18"/>
        <v>99</v>
      </c>
      <c r="E23" s="140">
        <f t="shared" si="19"/>
        <v>0</v>
      </c>
      <c r="F23" s="134" t="e">
        <f t="shared" si="5"/>
        <v>#DIV/0!</v>
      </c>
      <c r="G23" s="159">
        <f t="shared" si="6"/>
        <v>99</v>
      </c>
      <c r="H23" s="137">
        <f t="shared" si="7"/>
        <v>99</v>
      </c>
      <c r="I23" s="149">
        <f t="shared" si="8"/>
        <v>0</v>
      </c>
      <c r="J23" s="134" t="e">
        <f t="shared" si="9"/>
        <v>#DIV/0!</v>
      </c>
      <c r="K23" s="149">
        <f t="shared" si="0"/>
        <v>99</v>
      </c>
      <c r="L23" s="133"/>
      <c r="M23" s="134">
        <f t="shared" si="10"/>
        <v>0</v>
      </c>
      <c r="N23" s="135">
        <f t="shared" si="20"/>
        <v>0</v>
      </c>
      <c r="O23" s="140">
        <f t="shared" si="21"/>
        <v>0</v>
      </c>
      <c r="P23" s="134">
        <f t="shared" si="11"/>
        <v>0</v>
      </c>
      <c r="Q23" s="159">
        <f t="shared" si="12"/>
        <v>0</v>
      </c>
      <c r="R23" s="137">
        <f t="shared" si="13"/>
        <v>0</v>
      </c>
      <c r="S23" s="137">
        <f t="shared" si="14"/>
        <v>0</v>
      </c>
      <c r="T23" s="134">
        <f t="shared" si="22"/>
        <v>0</v>
      </c>
      <c r="U23" s="136">
        <f t="shared" si="1"/>
        <v>0</v>
      </c>
      <c r="V23" s="161">
        <f t="shared" si="15"/>
        <v>0</v>
      </c>
      <c r="W23" s="138">
        <f t="shared" si="26"/>
        <v>0</v>
      </c>
      <c r="X23" s="162">
        <f t="shared" si="16"/>
        <v>99</v>
      </c>
      <c r="Y23" s="163">
        <f t="shared" si="16"/>
        <v>0</v>
      </c>
      <c r="Z23" s="138" t="e">
        <f t="shared" si="23"/>
        <v>#DIV/0!</v>
      </c>
      <c r="AA23" s="164">
        <f t="shared" si="17"/>
        <v>99</v>
      </c>
      <c r="AB23" s="165">
        <f t="shared" si="2"/>
        <v>99</v>
      </c>
      <c r="AC23" s="166">
        <f t="shared" si="2"/>
        <v>0</v>
      </c>
      <c r="AD23" s="139" t="e">
        <f t="shared" si="24"/>
        <v>#DIV/0!</v>
      </c>
      <c r="AE23" s="164">
        <f t="shared" si="3"/>
        <v>99</v>
      </c>
    </row>
    <row r="24" spans="1:31" x14ac:dyDescent="0.25">
      <c r="A24" s="132">
        <f t="shared" si="25"/>
        <v>41440</v>
      </c>
      <c r="B24" s="133"/>
      <c r="C24" s="134">
        <f t="shared" si="4"/>
        <v>0</v>
      </c>
      <c r="D24" s="135">
        <f t="shared" si="18"/>
        <v>99</v>
      </c>
      <c r="E24" s="140">
        <f t="shared" si="19"/>
        <v>0</v>
      </c>
      <c r="F24" s="134" t="e">
        <f t="shared" si="5"/>
        <v>#DIV/0!</v>
      </c>
      <c r="G24" s="159">
        <f t="shared" si="6"/>
        <v>99</v>
      </c>
      <c r="H24" s="137">
        <f t="shared" si="7"/>
        <v>99</v>
      </c>
      <c r="I24" s="149">
        <f t="shared" si="8"/>
        <v>0</v>
      </c>
      <c r="J24" s="134" t="e">
        <f t="shared" si="9"/>
        <v>#DIV/0!</v>
      </c>
      <c r="K24" s="149">
        <f t="shared" si="0"/>
        <v>99</v>
      </c>
      <c r="L24" s="133"/>
      <c r="M24" s="134">
        <f t="shared" si="10"/>
        <v>0</v>
      </c>
      <c r="N24" s="135">
        <f t="shared" si="20"/>
        <v>0</v>
      </c>
      <c r="O24" s="140">
        <f t="shared" si="21"/>
        <v>0</v>
      </c>
      <c r="P24" s="134">
        <f t="shared" si="11"/>
        <v>0</v>
      </c>
      <c r="Q24" s="159">
        <f t="shared" si="12"/>
        <v>0</v>
      </c>
      <c r="R24" s="137">
        <f t="shared" si="13"/>
        <v>0</v>
      </c>
      <c r="S24" s="137">
        <f t="shared" si="14"/>
        <v>0</v>
      </c>
      <c r="T24" s="134">
        <f t="shared" si="22"/>
        <v>0</v>
      </c>
      <c r="U24" s="136">
        <f t="shared" si="1"/>
        <v>0</v>
      </c>
      <c r="V24" s="161">
        <f t="shared" si="15"/>
        <v>0</v>
      </c>
      <c r="W24" s="138">
        <f t="shared" si="26"/>
        <v>0</v>
      </c>
      <c r="X24" s="162">
        <f t="shared" si="16"/>
        <v>99</v>
      </c>
      <c r="Y24" s="163">
        <f t="shared" si="16"/>
        <v>0</v>
      </c>
      <c r="Z24" s="138" t="e">
        <f t="shared" si="23"/>
        <v>#DIV/0!</v>
      </c>
      <c r="AA24" s="164">
        <f t="shared" si="17"/>
        <v>99</v>
      </c>
      <c r="AB24" s="165">
        <f t="shared" si="2"/>
        <v>99</v>
      </c>
      <c r="AC24" s="166">
        <f t="shared" si="2"/>
        <v>0</v>
      </c>
      <c r="AD24" s="139" t="e">
        <f t="shared" si="24"/>
        <v>#DIV/0!</v>
      </c>
      <c r="AE24" s="164">
        <f t="shared" si="3"/>
        <v>99</v>
      </c>
    </row>
    <row r="25" spans="1:31" x14ac:dyDescent="0.25">
      <c r="A25" s="132">
        <f t="shared" si="25"/>
        <v>41441</v>
      </c>
      <c r="B25" s="133"/>
      <c r="C25" s="134">
        <f t="shared" si="4"/>
        <v>0</v>
      </c>
      <c r="D25" s="135">
        <f t="shared" si="18"/>
        <v>99</v>
      </c>
      <c r="E25" s="140">
        <f t="shared" si="19"/>
        <v>0</v>
      </c>
      <c r="F25" s="134" t="e">
        <f t="shared" si="5"/>
        <v>#DIV/0!</v>
      </c>
      <c r="G25" s="159">
        <f t="shared" si="6"/>
        <v>99</v>
      </c>
      <c r="H25" s="137">
        <f t="shared" si="7"/>
        <v>99</v>
      </c>
      <c r="I25" s="149">
        <f t="shared" si="8"/>
        <v>0</v>
      </c>
      <c r="J25" s="134" t="e">
        <f t="shared" si="9"/>
        <v>#DIV/0!</v>
      </c>
      <c r="K25" s="149">
        <f t="shared" si="0"/>
        <v>99</v>
      </c>
      <c r="L25" s="133"/>
      <c r="M25" s="134">
        <f t="shared" si="10"/>
        <v>0</v>
      </c>
      <c r="N25" s="135">
        <f t="shared" si="20"/>
        <v>0</v>
      </c>
      <c r="O25" s="140">
        <f t="shared" si="21"/>
        <v>0</v>
      </c>
      <c r="P25" s="134">
        <f t="shared" si="11"/>
        <v>0</v>
      </c>
      <c r="Q25" s="159">
        <f t="shared" si="12"/>
        <v>0</v>
      </c>
      <c r="R25" s="137">
        <f t="shared" si="13"/>
        <v>0</v>
      </c>
      <c r="S25" s="137">
        <f t="shared" si="14"/>
        <v>0</v>
      </c>
      <c r="T25" s="134">
        <f t="shared" si="22"/>
        <v>0</v>
      </c>
      <c r="U25" s="136">
        <f t="shared" si="1"/>
        <v>0</v>
      </c>
      <c r="V25" s="161">
        <f t="shared" si="15"/>
        <v>0</v>
      </c>
      <c r="W25" s="138">
        <f t="shared" si="26"/>
        <v>0</v>
      </c>
      <c r="X25" s="162">
        <f t="shared" si="16"/>
        <v>99</v>
      </c>
      <c r="Y25" s="163">
        <f t="shared" si="16"/>
        <v>0</v>
      </c>
      <c r="Z25" s="138" t="e">
        <f t="shared" si="23"/>
        <v>#DIV/0!</v>
      </c>
      <c r="AA25" s="164">
        <f t="shared" si="17"/>
        <v>99</v>
      </c>
      <c r="AB25" s="165">
        <f t="shared" ref="AB25:AC39" si="27">+H25+R25</f>
        <v>99</v>
      </c>
      <c r="AC25" s="166">
        <f t="shared" si="27"/>
        <v>0</v>
      </c>
      <c r="AD25" s="139" t="e">
        <f t="shared" si="24"/>
        <v>#DIV/0!</v>
      </c>
      <c r="AE25" s="164">
        <f t="shared" si="3"/>
        <v>99</v>
      </c>
    </row>
    <row r="26" spans="1:31" x14ac:dyDescent="0.25">
      <c r="A26" s="132">
        <f t="shared" si="25"/>
        <v>41442</v>
      </c>
      <c r="B26" s="133"/>
      <c r="C26" s="134">
        <f t="shared" si="4"/>
        <v>0</v>
      </c>
      <c r="D26" s="135">
        <f t="shared" si="18"/>
        <v>99</v>
      </c>
      <c r="E26" s="140">
        <f t="shared" si="19"/>
        <v>0</v>
      </c>
      <c r="F26" s="134" t="e">
        <f t="shared" si="5"/>
        <v>#DIV/0!</v>
      </c>
      <c r="G26" s="159">
        <f t="shared" si="6"/>
        <v>99</v>
      </c>
      <c r="H26" s="137">
        <f t="shared" si="7"/>
        <v>99</v>
      </c>
      <c r="I26" s="149">
        <f t="shared" si="8"/>
        <v>0</v>
      </c>
      <c r="J26" s="134" t="e">
        <f t="shared" si="9"/>
        <v>#DIV/0!</v>
      </c>
      <c r="K26" s="149">
        <f t="shared" si="0"/>
        <v>99</v>
      </c>
      <c r="L26" s="133"/>
      <c r="M26" s="134">
        <f t="shared" si="10"/>
        <v>0</v>
      </c>
      <c r="N26" s="135">
        <f t="shared" si="20"/>
        <v>0</v>
      </c>
      <c r="O26" s="140">
        <f t="shared" si="21"/>
        <v>0</v>
      </c>
      <c r="P26" s="134">
        <f t="shared" si="11"/>
        <v>0</v>
      </c>
      <c r="Q26" s="159">
        <f t="shared" si="12"/>
        <v>0</v>
      </c>
      <c r="R26" s="137">
        <f t="shared" si="13"/>
        <v>0</v>
      </c>
      <c r="S26" s="137">
        <f t="shared" si="14"/>
        <v>0</v>
      </c>
      <c r="T26" s="134">
        <f t="shared" si="22"/>
        <v>0</v>
      </c>
      <c r="U26" s="136">
        <f t="shared" si="1"/>
        <v>0</v>
      </c>
      <c r="V26" s="161">
        <f t="shared" si="15"/>
        <v>0</v>
      </c>
      <c r="W26" s="138">
        <f t="shared" si="26"/>
        <v>0</v>
      </c>
      <c r="X26" s="162">
        <f t="shared" si="16"/>
        <v>99</v>
      </c>
      <c r="Y26" s="163">
        <f t="shared" si="16"/>
        <v>0</v>
      </c>
      <c r="Z26" s="138" t="e">
        <f t="shared" si="23"/>
        <v>#DIV/0!</v>
      </c>
      <c r="AA26" s="164">
        <f t="shared" si="17"/>
        <v>99</v>
      </c>
      <c r="AB26" s="165">
        <f t="shared" si="27"/>
        <v>99</v>
      </c>
      <c r="AC26" s="166">
        <f t="shared" si="27"/>
        <v>0</v>
      </c>
      <c r="AD26" s="139" t="e">
        <f t="shared" si="24"/>
        <v>#DIV/0!</v>
      </c>
      <c r="AE26" s="164">
        <f t="shared" si="3"/>
        <v>99</v>
      </c>
    </row>
    <row r="27" spans="1:31" x14ac:dyDescent="0.25">
      <c r="A27" s="132">
        <f t="shared" si="25"/>
        <v>41443</v>
      </c>
      <c r="B27" s="133"/>
      <c r="C27" s="134">
        <f t="shared" si="4"/>
        <v>0</v>
      </c>
      <c r="D27" s="135">
        <f t="shared" si="18"/>
        <v>99</v>
      </c>
      <c r="E27" s="140">
        <f t="shared" si="19"/>
        <v>0</v>
      </c>
      <c r="F27" s="134" t="e">
        <f t="shared" si="5"/>
        <v>#DIV/0!</v>
      </c>
      <c r="G27" s="159">
        <f t="shared" si="6"/>
        <v>99</v>
      </c>
      <c r="H27" s="137">
        <f t="shared" si="7"/>
        <v>99</v>
      </c>
      <c r="I27" s="149">
        <f t="shared" si="8"/>
        <v>0</v>
      </c>
      <c r="J27" s="134" t="e">
        <f t="shared" si="9"/>
        <v>#DIV/0!</v>
      </c>
      <c r="K27" s="149">
        <f t="shared" si="0"/>
        <v>99</v>
      </c>
      <c r="L27" s="133"/>
      <c r="M27" s="134">
        <f t="shared" si="10"/>
        <v>0</v>
      </c>
      <c r="N27" s="135">
        <f t="shared" si="20"/>
        <v>0</v>
      </c>
      <c r="O27" s="140">
        <f t="shared" si="21"/>
        <v>0</v>
      </c>
      <c r="P27" s="134">
        <f t="shared" si="11"/>
        <v>0</v>
      </c>
      <c r="Q27" s="159">
        <f t="shared" si="12"/>
        <v>0</v>
      </c>
      <c r="R27" s="137">
        <f t="shared" si="13"/>
        <v>0</v>
      </c>
      <c r="S27" s="137">
        <f t="shared" si="14"/>
        <v>0</v>
      </c>
      <c r="T27" s="134">
        <f t="shared" si="22"/>
        <v>0</v>
      </c>
      <c r="U27" s="136">
        <f t="shared" si="1"/>
        <v>0</v>
      </c>
      <c r="V27" s="161">
        <f t="shared" si="15"/>
        <v>0</v>
      </c>
      <c r="W27" s="138">
        <f t="shared" si="26"/>
        <v>0</v>
      </c>
      <c r="X27" s="162">
        <f t="shared" si="16"/>
        <v>99</v>
      </c>
      <c r="Y27" s="163">
        <f t="shared" si="16"/>
        <v>0</v>
      </c>
      <c r="Z27" s="138" t="e">
        <f t="shared" si="23"/>
        <v>#DIV/0!</v>
      </c>
      <c r="AA27" s="164">
        <f t="shared" si="17"/>
        <v>99</v>
      </c>
      <c r="AB27" s="165">
        <f t="shared" si="27"/>
        <v>99</v>
      </c>
      <c r="AC27" s="166">
        <f t="shared" si="27"/>
        <v>0</v>
      </c>
      <c r="AD27" s="139" t="e">
        <f t="shared" si="24"/>
        <v>#DIV/0!</v>
      </c>
      <c r="AE27" s="164">
        <f t="shared" si="3"/>
        <v>99</v>
      </c>
    </row>
    <row r="28" spans="1:31" x14ac:dyDescent="0.25">
      <c r="A28" s="132">
        <f t="shared" si="25"/>
        <v>41444</v>
      </c>
      <c r="B28" s="133"/>
      <c r="C28" s="134">
        <f t="shared" si="4"/>
        <v>0</v>
      </c>
      <c r="D28" s="135">
        <f t="shared" si="18"/>
        <v>99</v>
      </c>
      <c r="E28" s="140">
        <f t="shared" si="19"/>
        <v>0</v>
      </c>
      <c r="F28" s="134" t="e">
        <f t="shared" si="5"/>
        <v>#DIV/0!</v>
      </c>
      <c r="G28" s="159">
        <f t="shared" si="6"/>
        <v>99</v>
      </c>
      <c r="H28" s="137">
        <f t="shared" si="7"/>
        <v>99</v>
      </c>
      <c r="I28" s="149">
        <f t="shared" si="8"/>
        <v>0</v>
      </c>
      <c r="J28" s="134" t="e">
        <f t="shared" si="9"/>
        <v>#DIV/0!</v>
      </c>
      <c r="K28" s="149">
        <f t="shared" si="0"/>
        <v>99</v>
      </c>
      <c r="L28" s="133"/>
      <c r="M28" s="134">
        <f t="shared" si="10"/>
        <v>0</v>
      </c>
      <c r="N28" s="135">
        <f t="shared" si="20"/>
        <v>0</v>
      </c>
      <c r="O28" s="140">
        <f t="shared" si="21"/>
        <v>0</v>
      </c>
      <c r="P28" s="134">
        <f t="shared" si="11"/>
        <v>0</v>
      </c>
      <c r="Q28" s="159">
        <f t="shared" si="12"/>
        <v>0</v>
      </c>
      <c r="R28" s="137">
        <f t="shared" si="13"/>
        <v>0</v>
      </c>
      <c r="S28" s="137">
        <f t="shared" si="14"/>
        <v>0</v>
      </c>
      <c r="T28" s="134">
        <f t="shared" si="22"/>
        <v>0</v>
      </c>
      <c r="U28" s="136">
        <f t="shared" si="1"/>
        <v>0</v>
      </c>
      <c r="V28" s="161">
        <f t="shared" si="15"/>
        <v>0</v>
      </c>
      <c r="W28" s="138">
        <f t="shared" si="26"/>
        <v>0</v>
      </c>
      <c r="X28" s="162">
        <f t="shared" si="16"/>
        <v>99</v>
      </c>
      <c r="Y28" s="163">
        <f t="shared" si="16"/>
        <v>0</v>
      </c>
      <c r="Z28" s="138" t="e">
        <f t="shared" si="23"/>
        <v>#DIV/0!</v>
      </c>
      <c r="AA28" s="164">
        <f t="shared" si="17"/>
        <v>99</v>
      </c>
      <c r="AB28" s="165">
        <f t="shared" si="27"/>
        <v>99</v>
      </c>
      <c r="AC28" s="166">
        <f t="shared" si="27"/>
        <v>0</v>
      </c>
      <c r="AD28" s="139" t="e">
        <f t="shared" si="24"/>
        <v>#DIV/0!</v>
      </c>
      <c r="AE28" s="164">
        <f t="shared" si="3"/>
        <v>99</v>
      </c>
    </row>
    <row r="29" spans="1:31" x14ac:dyDescent="0.25">
      <c r="A29" s="132">
        <f t="shared" si="25"/>
        <v>41445</v>
      </c>
      <c r="B29" s="133"/>
      <c r="C29" s="134">
        <f t="shared" si="4"/>
        <v>0</v>
      </c>
      <c r="D29" s="135">
        <f t="shared" si="18"/>
        <v>99</v>
      </c>
      <c r="E29" s="140">
        <f t="shared" si="19"/>
        <v>0</v>
      </c>
      <c r="F29" s="134" t="e">
        <f t="shared" si="5"/>
        <v>#DIV/0!</v>
      </c>
      <c r="G29" s="159">
        <f t="shared" si="6"/>
        <v>99</v>
      </c>
      <c r="H29" s="137">
        <f t="shared" si="7"/>
        <v>99</v>
      </c>
      <c r="I29" s="149">
        <f t="shared" si="8"/>
        <v>0</v>
      </c>
      <c r="J29" s="134" t="e">
        <f t="shared" si="9"/>
        <v>#DIV/0!</v>
      </c>
      <c r="K29" s="149">
        <f t="shared" si="0"/>
        <v>99</v>
      </c>
      <c r="L29" s="133"/>
      <c r="M29" s="134">
        <f t="shared" si="10"/>
        <v>0</v>
      </c>
      <c r="N29" s="135">
        <f t="shared" si="20"/>
        <v>0</v>
      </c>
      <c r="O29" s="140">
        <f t="shared" si="21"/>
        <v>0</v>
      </c>
      <c r="P29" s="134">
        <f t="shared" si="11"/>
        <v>0</v>
      </c>
      <c r="Q29" s="159">
        <f t="shared" si="12"/>
        <v>0</v>
      </c>
      <c r="R29" s="137">
        <f t="shared" si="13"/>
        <v>0</v>
      </c>
      <c r="S29" s="137">
        <f t="shared" si="14"/>
        <v>0</v>
      </c>
      <c r="T29" s="134">
        <f t="shared" si="22"/>
        <v>0</v>
      </c>
      <c r="U29" s="136">
        <f t="shared" si="1"/>
        <v>0</v>
      </c>
      <c r="V29" s="161">
        <f t="shared" si="15"/>
        <v>0</v>
      </c>
      <c r="W29" s="138">
        <f t="shared" si="26"/>
        <v>0</v>
      </c>
      <c r="X29" s="162">
        <f t="shared" si="16"/>
        <v>99</v>
      </c>
      <c r="Y29" s="163">
        <f t="shared" si="16"/>
        <v>0</v>
      </c>
      <c r="Z29" s="138" t="e">
        <f t="shared" si="23"/>
        <v>#DIV/0!</v>
      </c>
      <c r="AA29" s="164">
        <f t="shared" si="17"/>
        <v>99</v>
      </c>
      <c r="AB29" s="165">
        <f t="shared" si="27"/>
        <v>99</v>
      </c>
      <c r="AC29" s="166">
        <f t="shared" si="27"/>
        <v>0</v>
      </c>
      <c r="AD29" s="139" t="e">
        <f t="shared" si="24"/>
        <v>#DIV/0!</v>
      </c>
      <c r="AE29" s="164">
        <f t="shared" si="3"/>
        <v>99</v>
      </c>
    </row>
    <row r="30" spans="1:31" x14ac:dyDescent="0.25">
      <c r="A30" s="132">
        <f t="shared" si="25"/>
        <v>41446</v>
      </c>
      <c r="B30" s="133"/>
      <c r="C30" s="134">
        <f t="shared" si="4"/>
        <v>0</v>
      </c>
      <c r="D30" s="135">
        <f t="shared" si="18"/>
        <v>99</v>
      </c>
      <c r="E30" s="140">
        <f t="shared" si="19"/>
        <v>0</v>
      </c>
      <c r="F30" s="134" t="e">
        <f t="shared" si="5"/>
        <v>#DIV/0!</v>
      </c>
      <c r="G30" s="159">
        <f t="shared" si="6"/>
        <v>99</v>
      </c>
      <c r="H30" s="137">
        <f t="shared" si="7"/>
        <v>99</v>
      </c>
      <c r="I30" s="149">
        <f t="shared" si="8"/>
        <v>0</v>
      </c>
      <c r="J30" s="134" t="e">
        <f t="shared" si="9"/>
        <v>#DIV/0!</v>
      </c>
      <c r="K30" s="149">
        <f t="shared" si="0"/>
        <v>99</v>
      </c>
      <c r="L30" s="133"/>
      <c r="M30" s="134">
        <f t="shared" si="10"/>
        <v>0</v>
      </c>
      <c r="N30" s="135">
        <f t="shared" si="20"/>
        <v>0</v>
      </c>
      <c r="O30" s="140">
        <f t="shared" si="21"/>
        <v>0</v>
      </c>
      <c r="P30" s="134">
        <f t="shared" si="11"/>
        <v>0</v>
      </c>
      <c r="Q30" s="159">
        <f t="shared" si="12"/>
        <v>0</v>
      </c>
      <c r="R30" s="137">
        <f t="shared" si="13"/>
        <v>0</v>
      </c>
      <c r="S30" s="137">
        <f t="shared" si="14"/>
        <v>0</v>
      </c>
      <c r="T30" s="134">
        <f t="shared" si="22"/>
        <v>0</v>
      </c>
      <c r="U30" s="136">
        <f t="shared" si="1"/>
        <v>0</v>
      </c>
      <c r="V30" s="161">
        <f t="shared" si="15"/>
        <v>0</v>
      </c>
      <c r="W30" s="138">
        <f t="shared" si="26"/>
        <v>0</v>
      </c>
      <c r="X30" s="162">
        <f t="shared" si="16"/>
        <v>99</v>
      </c>
      <c r="Y30" s="163">
        <f t="shared" si="16"/>
        <v>0</v>
      </c>
      <c r="Z30" s="138" t="e">
        <f t="shared" si="23"/>
        <v>#DIV/0!</v>
      </c>
      <c r="AA30" s="164">
        <f t="shared" si="17"/>
        <v>99</v>
      </c>
      <c r="AB30" s="165">
        <f>+H30+R30</f>
        <v>99</v>
      </c>
      <c r="AC30" s="166">
        <f t="shared" si="27"/>
        <v>0</v>
      </c>
      <c r="AD30" s="139" t="e">
        <f t="shared" si="24"/>
        <v>#DIV/0!</v>
      </c>
      <c r="AE30" s="164">
        <f t="shared" si="3"/>
        <v>99</v>
      </c>
    </row>
    <row r="31" spans="1:31" x14ac:dyDescent="0.25">
      <c r="A31" s="132">
        <f t="shared" si="25"/>
        <v>41447</v>
      </c>
      <c r="B31" s="133"/>
      <c r="C31" s="134">
        <f t="shared" si="4"/>
        <v>0</v>
      </c>
      <c r="D31" s="135">
        <f t="shared" si="18"/>
        <v>99</v>
      </c>
      <c r="E31" s="140">
        <f t="shared" si="19"/>
        <v>0</v>
      </c>
      <c r="F31" s="134" t="e">
        <f t="shared" si="5"/>
        <v>#DIV/0!</v>
      </c>
      <c r="G31" s="159">
        <f t="shared" si="6"/>
        <v>99</v>
      </c>
      <c r="H31" s="137">
        <f t="shared" si="7"/>
        <v>99</v>
      </c>
      <c r="I31" s="149">
        <f t="shared" si="8"/>
        <v>0</v>
      </c>
      <c r="J31" s="134" t="e">
        <f t="shared" si="9"/>
        <v>#DIV/0!</v>
      </c>
      <c r="K31" s="149">
        <f t="shared" si="0"/>
        <v>99</v>
      </c>
      <c r="L31" s="133"/>
      <c r="M31" s="134">
        <f t="shared" si="10"/>
        <v>0</v>
      </c>
      <c r="N31" s="135">
        <f t="shared" si="20"/>
        <v>0</v>
      </c>
      <c r="O31" s="140">
        <f t="shared" si="21"/>
        <v>0</v>
      </c>
      <c r="P31" s="134">
        <f t="shared" si="11"/>
        <v>0</v>
      </c>
      <c r="Q31" s="159">
        <f t="shared" si="12"/>
        <v>0</v>
      </c>
      <c r="R31" s="137">
        <f t="shared" si="13"/>
        <v>0</v>
      </c>
      <c r="S31" s="137">
        <f t="shared" si="14"/>
        <v>0</v>
      </c>
      <c r="T31" s="134">
        <f t="shared" si="22"/>
        <v>0</v>
      </c>
      <c r="U31" s="136">
        <f t="shared" si="1"/>
        <v>0</v>
      </c>
      <c r="V31" s="161">
        <f t="shared" si="15"/>
        <v>0</v>
      </c>
      <c r="W31" s="138">
        <f t="shared" si="26"/>
        <v>0</v>
      </c>
      <c r="X31" s="162">
        <f t="shared" si="16"/>
        <v>99</v>
      </c>
      <c r="Y31" s="163">
        <f t="shared" si="16"/>
        <v>0</v>
      </c>
      <c r="Z31" s="138" t="e">
        <f t="shared" si="23"/>
        <v>#DIV/0!</v>
      </c>
      <c r="AA31" s="164">
        <f t="shared" si="17"/>
        <v>99</v>
      </c>
      <c r="AB31" s="165">
        <f t="shared" si="27"/>
        <v>99</v>
      </c>
      <c r="AC31" s="166">
        <f t="shared" si="27"/>
        <v>0</v>
      </c>
      <c r="AD31" s="139" t="e">
        <f t="shared" si="24"/>
        <v>#DIV/0!</v>
      </c>
      <c r="AE31" s="164">
        <f t="shared" si="3"/>
        <v>99</v>
      </c>
    </row>
    <row r="32" spans="1:31" x14ac:dyDescent="0.25">
      <c r="A32" s="132">
        <f t="shared" si="25"/>
        <v>41448</v>
      </c>
      <c r="B32" s="133"/>
      <c r="C32" s="134">
        <f t="shared" si="4"/>
        <v>0</v>
      </c>
      <c r="D32" s="135">
        <f t="shared" si="18"/>
        <v>99</v>
      </c>
      <c r="E32" s="140">
        <f t="shared" si="19"/>
        <v>0</v>
      </c>
      <c r="F32" s="134" t="e">
        <f t="shared" si="5"/>
        <v>#DIV/0!</v>
      </c>
      <c r="G32" s="159">
        <f t="shared" si="6"/>
        <v>99</v>
      </c>
      <c r="H32" s="137">
        <f t="shared" si="7"/>
        <v>99</v>
      </c>
      <c r="I32" s="149">
        <f t="shared" si="8"/>
        <v>0</v>
      </c>
      <c r="J32" s="134" t="e">
        <f t="shared" si="9"/>
        <v>#DIV/0!</v>
      </c>
      <c r="K32" s="149">
        <f t="shared" si="0"/>
        <v>99</v>
      </c>
      <c r="L32" s="133"/>
      <c r="M32" s="134">
        <f t="shared" si="10"/>
        <v>0</v>
      </c>
      <c r="N32" s="135">
        <f t="shared" si="20"/>
        <v>0</v>
      </c>
      <c r="O32" s="140">
        <f t="shared" si="21"/>
        <v>0</v>
      </c>
      <c r="P32" s="134">
        <f t="shared" si="11"/>
        <v>0</v>
      </c>
      <c r="Q32" s="159">
        <f t="shared" si="12"/>
        <v>0</v>
      </c>
      <c r="R32" s="137">
        <f t="shared" si="13"/>
        <v>0</v>
      </c>
      <c r="S32" s="137">
        <f t="shared" si="14"/>
        <v>0</v>
      </c>
      <c r="T32" s="134">
        <f t="shared" si="22"/>
        <v>0</v>
      </c>
      <c r="U32" s="136">
        <f t="shared" si="1"/>
        <v>0</v>
      </c>
      <c r="V32" s="161">
        <f t="shared" si="15"/>
        <v>0</v>
      </c>
      <c r="W32" s="138">
        <f t="shared" si="26"/>
        <v>0</v>
      </c>
      <c r="X32" s="162">
        <f t="shared" si="16"/>
        <v>99</v>
      </c>
      <c r="Y32" s="163">
        <f t="shared" si="16"/>
        <v>0</v>
      </c>
      <c r="Z32" s="138" t="e">
        <f t="shared" si="23"/>
        <v>#DIV/0!</v>
      </c>
      <c r="AA32" s="164">
        <f t="shared" si="17"/>
        <v>99</v>
      </c>
      <c r="AB32" s="165">
        <f t="shared" si="27"/>
        <v>99</v>
      </c>
      <c r="AC32" s="166">
        <f t="shared" si="27"/>
        <v>0</v>
      </c>
      <c r="AD32" s="139" t="e">
        <f t="shared" si="24"/>
        <v>#DIV/0!</v>
      </c>
      <c r="AE32" s="164">
        <f t="shared" si="3"/>
        <v>99</v>
      </c>
    </row>
    <row r="33" spans="1:31" x14ac:dyDescent="0.25">
      <c r="A33" s="132">
        <f t="shared" si="25"/>
        <v>41449</v>
      </c>
      <c r="B33" s="167"/>
      <c r="C33" s="134">
        <f t="shared" si="4"/>
        <v>0</v>
      </c>
      <c r="D33" s="135">
        <f t="shared" si="18"/>
        <v>99</v>
      </c>
      <c r="E33" s="140">
        <f t="shared" si="19"/>
        <v>0</v>
      </c>
      <c r="F33" s="134" t="e">
        <f t="shared" si="5"/>
        <v>#DIV/0!</v>
      </c>
      <c r="G33" s="159">
        <f t="shared" si="6"/>
        <v>99</v>
      </c>
      <c r="H33" s="137">
        <f t="shared" si="7"/>
        <v>99</v>
      </c>
      <c r="I33" s="149">
        <f t="shared" si="8"/>
        <v>0</v>
      </c>
      <c r="J33" s="134" t="e">
        <f t="shared" si="9"/>
        <v>#DIV/0!</v>
      </c>
      <c r="K33" s="149">
        <f t="shared" si="0"/>
        <v>99</v>
      </c>
      <c r="L33" s="167"/>
      <c r="M33" s="134">
        <f t="shared" si="10"/>
        <v>0</v>
      </c>
      <c r="N33" s="135">
        <f t="shared" si="20"/>
        <v>0</v>
      </c>
      <c r="O33" s="140">
        <f t="shared" si="21"/>
        <v>0</v>
      </c>
      <c r="P33" s="134">
        <f t="shared" si="11"/>
        <v>0</v>
      </c>
      <c r="Q33" s="159">
        <f t="shared" si="12"/>
        <v>0</v>
      </c>
      <c r="R33" s="137">
        <f t="shared" si="13"/>
        <v>0</v>
      </c>
      <c r="S33" s="137">
        <f t="shared" si="14"/>
        <v>0</v>
      </c>
      <c r="T33" s="134">
        <f t="shared" si="22"/>
        <v>0</v>
      </c>
      <c r="U33" s="136">
        <f t="shared" si="1"/>
        <v>0</v>
      </c>
      <c r="V33" s="161">
        <f t="shared" si="15"/>
        <v>0</v>
      </c>
      <c r="W33" s="138">
        <f t="shared" si="26"/>
        <v>0</v>
      </c>
      <c r="X33" s="162">
        <f t="shared" si="16"/>
        <v>99</v>
      </c>
      <c r="Y33" s="163">
        <f t="shared" si="16"/>
        <v>0</v>
      </c>
      <c r="Z33" s="138" t="e">
        <f t="shared" si="23"/>
        <v>#DIV/0!</v>
      </c>
      <c r="AA33" s="164">
        <f t="shared" si="17"/>
        <v>99</v>
      </c>
      <c r="AB33" s="165">
        <f t="shared" si="27"/>
        <v>99</v>
      </c>
      <c r="AC33" s="166">
        <f t="shared" si="27"/>
        <v>0</v>
      </c>
      <c r="AD33" s="139" t="e">
        <f t="shared" si="24"/>
        <v>#DIV/0!</v>
      </c>
      <c r="AE33" s="164">
        <f t="shared" si="3"/>
        <v>99</v>
      </c>
    </row>
    <row r="34" spans="1:31" ht="13.5" customHeight="1" x14ac:dyDescent="0.25">
      <c r="A34" s="132">
        <f t="shared" si="25"/>
        <v>41450</v>
      </c>
      <c r="B34" s="167"/>
      <c r="C34" s="134">
        <f t="shared" si="4"/>
        <v>0</v>
      </c>
      <c r="D34" s="135">
        <f t="shared" si="18"/>
        <v>99</v>
      </c>
      <c r="E34" s="140">
        <f t="shared" si="19"/>
        <v>0</v>
      </c>
      <c r="F34" s="134" t="e">
        <f t="shared" si="5"/>
        <v>#DIV/0!</v>
      </c>
      <c r="G34" s="159">
        <f t="shared" si="6"/>
        <v>99</v>
      </c>
      <c r="H34" s="137">
        <f t="shared" si="7"/>
        <v>99</v>
      </c>
      <c r="I34" s="149">
        <f t="shared" si="8"/>
        <v>0</v>
      </c>
      <c r="J34" s="134" t="e">
        <f t="shared" si="9"/>
        <v>#DIV/0!</v>
      </c>
      <c r="K34" s="149">
        <f t="shared" si="0"/>
        <v>99</v>
      </c>
      <c r="L34" s="167"/>
      <c r="M34" s="134">
        <f t="shared" si="10"/>
        <v>0</v>
      </c>
      <c r="N34" s="135">
        <f t="shared" si="20"/>
        <v>0</v>
      </c>
      <c r="O34" s="140">
        <f t="shared" si="21"/>
        <v>0</v>
      </c>
      <c r="P34" s="134">
        <f t="shared" si="11"/>
        <v>0</v>
      </c>
      <c r="Q34" s="159">
        <f t="shared" si="12"/>
        <v>0</v>
      </c>
      <c r="R34" s="137">
        <f t="shared" si="13"/>
        <v>0</v>
      </c>
      <c r="S34" s="137">
        <f t="shared" si="14"/>
        <v>0</v>
      </c>
      <c r="T34" s="134">
        <f t="shared" si="22"/>
        <v>0</v>
      </c>
      <c r="U34" s="136">
        <f t="shared" si="1"/>
        <v>0</v>
      </c>
      <c r="V34" s="161">
        <f t="shared" si="15"/>
        <v>0</v>
      </c>
      <c r="W34" s="138">
        <f t="shared" si="26"/>
        <v>0</v>
      </c>
      <c r="X34" s="162">
        <f t="shared" si="16"/>
        <v>99</v>
      </c>
      <c r="Y34" s="163">
        <f t="shared" si="16"/>
        <v>0</v>
      </c>
      <c r="Z34" s="138" t="e">
        <f t="shared" si="23"/>
        <v>#DIV/0!</v>
      </c>
      <c r="AA34" s="164">
        <f t="shared" si="17"/>
        <v>99</v>
      </c>
      <c r="AB34" s="165">
        <f t="shared" si="27"/>
        <v>99</v>
      </c>
      <c r="AC34" s="166">
        <f t="shared" si="27"/>
        <v>0</v>
      </c>
      <c r="AD34" s="139" t="e">
        <f t="shared" si="24"/>
        <v>#DIV/0!</v>
      </c>
      <c r="AE34" s="164">
        <f t="shared" si="3"/>
        <v>99</v>
      </c>
    </row>
    <row r="35" spans="1:31" x14ac:dyDescent="0.25">
      <c r="A35" s="132">
        <f t="shared" si="25"/>
        <v>41451</v>
      </c>
      <c r="B35" s="167"/>
      <c r="C35" s="134">
        <f t="shared" si="4"/>
        <v>0</v>
      </c>
      <c r="D35" s="135">
        <f t="shared" si="18"/>
        <v>99</v>
      </c>
      <c r="E35" s="140">
        <f t="shared" si="19"/>
        <v>0</v>
      </c>
      <c r="F35" s="134" t="e">
        <f t="shared" si="5"/>
        <v>#DIV/0!</v>
      </c>
      <c r="G35" s="159">
        <f t="shared" si="6"/>
        <v>99</v>
      </c>
      <c r="H35" s="137">
        <f t="shared" si="7"/>
        <v>99</v>
      </c>
      <c r="I35" s="149">
        <f t="shared" si="8"/>
        <v>0</v>
      </c>
      <c r="J35" s="134" t="e">
        <f t="shared" si="9"/>
        <v>#DIV/0!</v>
      </c>
      <c r="K35" s="149">
        <f t="shared" si="0"/>
        <v>99</v>
      </c>
      <c r="L35" s="133"/>
      <c r="M35" s="134">
        <f t="shared" si="10"/>
        <v>0</v>
      </c>
      <c r="N35" s="135">
        <f t="shared" si="20"/>
        <v>0</v>
      </c>
      <c r="O35" s="140">
        <f t="shared" si="21"/>
        <v>0</v>
      </c>
      <c r="P35" s="134">
        <f t="shared" si="11"/>
        <v>0</v>
      </c>
      <c r="Q35" s="159">
        <f t="shared" si="12"/>
        <v>0</v>
      </c>
      <c r="R35" s="137">
        <f t="shared" si="13"/>
        <v>0</v>
      </c>
      <c r="S35" s="137">
        <f t="shared" si="14"/>
        <v>0</v>
      </c>
      <c r="T35" s="134">
        <f t="shared" si="22"/>
        <v>0</v>
      </c>
      <c r="U35" s="136">
        <f t="shared" si="1"/>
        <v>0</v>
      </c>
      <c r="V35" s="161">
        <f t="shared" si="15"/>
        <v>0</v>
      </c>
      <c r="W35" s="138">
        <f t="shared" si="26"/>
        <v>0</v>
      </c>
      <c r="X35" s="162">
        <f t="shared" si="16"/>
        <v>99</v>
      </c>
      <c r="Y35" s="163">
        <f t="shared" si="16"/>
        <v>0</v>
      </c>
      <c r="Z35" s="138" t="e">
        <f t="shared" si="23"/>
        <v>#DIV/0!</v>
      </c>
      <c r="AA35" s="164">
        <f t="shared" si="17"/>
        <v>99</v>
      </c>
      <c r="AB35" s="165">
        <f t="shared" si="27"/>
        <v>99</v>
      </c>
      <c r="AC35" s="166">
        <f t="shared" si="27"/>
        <v>0</v>
      </c>
      <c r="AD35" s="139" t="e">
        <f t="shared" si="24"/>
        <v>#DIV/0!</v>
      </c>
      <c r="AE35" s="164">
        <f t="shared" si="3"/>
        <v>99</v>
      </c>
    </row>
    <row r="36" spans="1:31" x14ac:dyDescent="0.25">
      <c r="A36" s="132">
        <f t="shared" si="25"/>
        <v>41452</v>
      </c>
      <c r="B36" s="133"/>
      <c r="C36" s="134">
        <f t="shared" si="4"/>
        <v>0</v>
      </c>
      <c r="D36" s="135">
        <f t="shared" si="18"/>
        <v>99</v>
      </c>
      <c r="E36" s="140">
        <f t="shared" si="19"/>
        <v>0</v>
      </c>
      <c r="F36" s="134" t="e">
        <f t="shared" si="5"/>
        <v>#DIV/0!</v>
      </c>
      <c r="G36" s="159">
        <f t="shared" si="6"/>
        <v>99</v>
      </c>
      <c r="H36" s="137">
        <f t="shared" si="7"/>
        <v>99</v>
      </c>
      <c r="I36" s="149">
        <f t="shared" si="8"/>
        <v>0</v>
      </c>
      <c r="J36" s="134" t="e">
        <f t="shared" si="9"/>
        <v>#DIV/0!</v>
      </c>
      <c r="K36" s="149">
        <f t="shared" si="0"/>
        <v>99</v>
      </c>
      <c r="L36" s="133"/>
      <c r="M36" s="134">
        <f t="shared" si="10"/>
        <v>0</v>
      </c>
      <c r="N36" s="135">
        <f t="shared" si="20"/>
        <v>0</v>
      </c>
      <c r="O36" s="140">
        <f t="shared" si="21"/>
        <v>0</v>
      </c>
      <c r="P36" s="134">
        <f t="shared" si="11"/>
        <v>0</v>
      </c>
      <c r="Q36" s="159">
        <f t="shared" si="12"/>
        <v>0</v>
      </c>
      <c r="R36" s="137">
        <f t="shared" si="13"/>
        <v>0</v>
      </c>
      <c r="S36" s="137">
        <f t="shared" si="14"/>
        <v>0</v>
      </c>
      <c r="T36" s="134">
        <f t="shared" si="22"/>
        <v>0</v>
      </c>
      <c r="U36" s="136">
        <f t="shared" si="1"/>
        <v>0</v>
      </c>
      <c r="V36" s="161">
        <f t="shared" si="15"/>
        <v>0</v>
      </c>
      <c r="W36" s="138">
        <f t="shared" si="26"/>
        <v>0</v>
      </c>
      <c r="X36" s="162">
        <f t="shared" si="16"/>
        <v>99</v>
      </c>
      <c r="Y36" s="163">
        <f t="shared" si="16"/>
        <v>0</v>
      </c>
      <c r="Z36" s="138" t="e">
        <f t="shared" si="23"/>
        <v>#DIV/0!</v>
      </c>
      <c r="AA36" s="164">
        <f t="shared" si="17"/>
        <v>99</v>
      </c>
      <c r="AB36" s="165">
        <f t="shared" si="27"/>
        <v>99</v>
      </c>
      <c r="AC36" s="166">
        <f t="shared" si="27"/>
        <v>0</v>
      </c>
      <c r="AD36" s="139" t="e">
        <f t="shared" si="24"/>
        <v>#DIV/0!</v>
      </c>
      <c r="AE36" s="164">
        <f t="shared" si="3"/>
        <v>99</v>
      </c>
    </row>
    <row r="37" spans="1:31" x14ac:dyDescent="0.25">
      <c r="A37" s="132">
        <f t="shared" si="25"/>
        <v>41453</v>
      </c>
      <c r="B37" s="133"/>
      <c r="C37" s="134">
        <f t="shared" si="4"/>
        <v>0</v>
      </c>
      <c r="D37" s="135">
        <f t="shared" si="18"/>
        <v>99</v>
      </c>
      <c r="E37" s="140">
        <f t="shared" si="19"/>
        <v>0</v>
      </c>
      <c r="F37" s="134" t="e">
        <f t="shared" si="5"/>
        <v>#DIV/0!</v>
      </c>
      <c r="G37" s="159">
        <f t="shared" si="6"/>
        <v>99</v>
      </c>
      <c r="H37" s="137">
        <f t="shared" si="7"/>
        <v>99</v>
      </c>
      <c r="I37" s="149">
        <f t="shared" si="8"/>
        <v>0</v>
      </c>
      <c r="J37" s="134" t="e">
        <f t="shared" si="9"/>
        <v>#DIV/0!</v>
      </c>
      <c r="K37" s="149">
        <f t="shared" si="0"/>
        <v>99</v>
      </c>
      <c r="L37" s="133"/>
      <c r="M37" s="134">
        <f t="shared" si="10"/>
        <v>0</v>
      </c>
      <c r="N37" s="135">
        <f t="shared" si="20"/>
        <v>0</v>
      </c>
      <c r="O37" s="140">
        <f t="shared" si="21"/>
        <v>0</v>
      </c>
      <c r="P37" s="134">
        <f t="shared" si="11"/>
        <v>0</v>
      </c>
      <c r="Q37" s="159">
        <f t="shared" si="12"/>
        <v>0</v>
      </c>
      <c r="R37" s="137">
        <f t="shared" si="13"/>
        <v>0</v>
      </c>
      <c r="S37" s="137">
        <f t="shared" si="14"/>
        <v>0</v>
      </c>
      <c r="T37" s="134">
        <f t="shared" si="22"/>
        <v>0</v>
      </c>
      <c r="U37" s="136">
        <f t="shared" si="1"/>
        <v>0</v>
      </c>
      <c r="V37" s="161">
        <f t="shared" si="15"/>
        <v>0</v>
      </c>
      <c r="W37" s="138">
        <f t="shared" si="26"/>
        <v>0</v>
      </c>
      <c r="X37" s="162">
        <f t="shared" si="16"/>
        <v>99</v>
      </c>
      <c r="Y37" s="163">
        <f t="shared" si="16"/>
        <v>0</v>
      </c>
      <c r="Z37" s="138" t="e">
        <f t="shared" si="23"/>
        <v>#DIV/0!</v>
      </c>
      <c r="AA37" s="164">
        <f t="shared" si="17"/>
        <v>99</v>
      </c>
      <c r="AB37" s="165">
        <f t="shared" si="27"/>
        <v>99</v>
      </c>
      <c r="AC37" s="166">
        <f t="shared" si="27"/>
        <v>0</v>
      </c>
      <c r="AD37" s="139" t="e">
        <f t="shared" si="24"/>
        <v>#DIV/0!</v>
      </c>
      <c r="AE37" s="164">
        <f t="shared" si="3"/>
        <v>99</v>
      </c>
    </row>
    <row r="38" spans="1:31" x14ac:dyDescent="0.25">
      <c r="A38" s="132">
        <f t="shared" si="25"/>
        <v>41454</v>
      </c>
      <c r="B38" s="133"/>
      <c r="C38" s="134">
        <f t="shared" si="4"/>
        <v>0</v>
      </c>
      <c r="D38" s="135">
        <f t="shared" si="18"/>
        <v>99</v>
      </c>
      <c r="E38" s="140">
        <f t="shared" si="19"/>
        <v>0</v>
      </c>
      <c r="F38" s="134" t="e">
        <f t="shared" si="5"/>
        <v>#DIV/0!</v>
      </c>
      <c r="G38" s="159">
        <f t="shared" si="6"/>
        <v>99</v>
      </c>
      <c r="H38" s="137">
        <f t="shared" si="7"/>
        <v>99</v>
      </c>
      <c r="I38" s="149">
        <f t="shared" si="8"/>
        <v>0</v>
      </c>
      <c r="J38" s="134" t="e">
        <f t="shared" si="9"/>
        <v>#DIV/0!</v>
      </c>
      <c r="K38" s="149">
        <f t="shared" si="0"/>
        <v>99</v>
      </c>
      <c r="L38" s="133"/>
      <c r="M38" s="134">
        <f t="shared" si="10"/>
        <v>0</v>
      </c>
      <c r="N38" s="135">
        <f t="shared" si="20"/>
        <v>0</v>
      </c>
      <c r="O38" s="140">
        <f t="shared" si="21"/>
        <v>0</v>
      </c>
      <c r="P38" s="134">
        <f t="shared" si="11"/>
        <v>0</v>
      </c>
      <c r="Q38" s="159">
        <f t="shared" si="12"/>
        <v>0</v>
      </c>
      <c r="R38" s="137">
        <f t="shared" si="13"/>
        <v>0</v>
      </c>
      <c r="S38" s="137">
        <f t="shared" si="14"/>
        <v>0</v>
      </c>
      <c r="T38" s="134">
        <f t="shared" si="22"/>
        <v>0</v>
      </c>
      <c r="U38" s="136">
        <f t="shared" si="1"/>
        <v>0</v>
      </c>
      <c r="V38" s="161">
        <f t="shared" si="15"/>
        <v>0</v>
      </c>
      <c r="W38" s="138">
        <f t="shared" si="26"/>
        <v>0</v>
      </c>
      <c r="X38" s="162">
        <f t="shared" si="16"/>
        <v>99</v>
      </c>
      <c r="Y38" s="163">
        <f t="shared" si="16"/>
        <v>0</v>
      </c>
      <c r="Z38" s="138" t="e">
        <f t="shared" si="23"/>
        <v>#DIV/0!</v>
      </c>
      <c r="AA38" s="164">
        <f t="shared" si="17"/>
        <v>99</v>
      </c>
      <c r="AB38" s="165">
        <f t="shared" si="27"/>
        <v>99</v>
      </c>
      <c r="AC38" s="166">
        <f t="shared" si="27"/>
        <v>0</v>
      </c>
      <c r="AD38" s="139" t="e">
        <f t="shared" si="24"/>
        <v>#DIV/0!</v>
      </c>
      <c r="AE38" s="164">
        <f t="shared" si="3"/>
        <v>99</v>
      </c>
    </row>
    <row r="39" spans="1:31" x14ac:dyDescent="0.25">
      <c r="A39" s="132">
        <f t="shared" si="25"/>
        <v>41455</v>
      </c>
      <c r="B39" s="133"/>
      <c r="C39" s="134">
        <f t="shared" si="4"/>
        <v>0</v>
      </c>
      <c r="D39" s="135">
        <f t="shared" si="18"/>
        <v>99</v>
      </c>
      <c r="E39" s="140">
        <f t="shared" si="19"/>
        <v>0</v>
      </c>
      <c r="F39" s="134" t="e">
        <f t="shared" si="5"/>
        <v>#DIV/0!</v>
      </c>
      <c r="G39" s="159">
        <f t="shared" si="6"/>
        <v>99</v>
      </c>
      <c r="H39" s="137">
        <f t="shared" si="7"/>
        <v>99</v>
      </c>
      <c r="I39" s="149">
        <f t="shared" si="8"/>
        <v>0</v>
      </c>
      <c r="J39" s="134" t="e">
        <f t="shared" si="9"/>
        <v>#DIV/0!</v>
      </c>
      <c r="K39" s="149">
        <f t="shared" si="0"/>
        <v>99</v>
      </c>
      <c r="L39" s="133"/>
      <c r="M39" s="134">
        <f t="shared" si="10"/>
        <v>0</v>
      </c>
      <c r="N39" s="135">
        <f t="shared" si="20"/>
        <v>0</v>
      </c>
      <c r="O39" s="140">
        <f t="shared" si="21"/>
        <v>0</v>
      </c>
      <c r="P39" s="134">
        <f t="shared" si="11"/>
        <v>0</v>
      </c>
      <c r="Q39" s="159">
        <f t="shared" si="12"/>
        <v>0</v>
      </c>
      <c r="R39" s="137">
        <f t="shared" si="13"/>
        <v>0</v>
      </c>
      <c r="S39" s="137">
        <f t="shared" si="14"/>
        <v>0</v>
      </c>
      <c r="T39" s="134">
        <f t="shared" si="22"/>
        <v>0</v>
      </c>
      <c r="U39" s="136">
        <f t="shared" si="1"/>
        <v>0</v>
      </c>
      <c r="V39" s="161">
        <f t="shared" si="15"/>
        <v>0</v>
      </c>
      <c r="W39" s="138">
        <f t="shared" si="26"/>
        <v>0</v>
      </c>
      <c r="X39" s="162">
        <f t="shared" si="16"/>
        <v>99</v>
      </c>
      <c r="Y39" s="163">
        <f t="shared" si="16"/>
        <v>0</v>
      </c>
      <c r="Z39" s="138" t="e">
        <f t="shared" si="23"/>
        <v>#DIV/0!</v>
      </c>
      <c r="AA39" s="164">
        <f t="shared" si="17"/>
        <v>99</v>
      </c>
      <c r="AB39" s="165">
        <f t="shared" si="27"/>
        <v>99</v>
      </c>
      <c r="AC39" s="166">
        <f t="shared" si="27"/>
        <v>0</v>
      </c>
      <c r="AD39" s="139" t="e">
        <f t="shared" si="24"/>
        <v>#DIV/0!</v>
      </c>
      <c r="AE39" s="164">
        <f t="shared" si="3"/>
        <v>99</v>
      </c>
    </row>
    <row r="40" spans="1:31" ht="15.75" thickBot="1" x14ac:dyDescent="0.3">
      <c r="A40" s="132">
        <f t="shared" si="25"/>
        <v>41456</v>
      </c>
      <c r="B40" s="133"/>
      <c r="C40" s="134">
        <f t="shared" si="4"/>
        <v>0</v>
      </c>
      <c r="D40" s="135">
        <f t="shared" si="18"/>
        <v>99</v>
      </c>
      <c r="E40" s="140">
        <f t="shared" si="19"/>
        <v>0</v>
      </c>
      <c r="F40" s="134" t="e">
        <f t="shared" si="5"/>
        <v>#DIV/0!</v>
      </c>
      <c r="G40" s="159">
        <f t="shared" si="6"/>
        <v>99</v>
      </c>
      <c r="H40" s="137">
        <f t="shared" si="7"/>
        <v>99</v>
      </c>
      <c r="I40" s="149">
        <f t="shared" si="8"/>
        <v>0</v>
      </c>
      <c r="J40" s="134" t="e">
        <f t="shared" si="9"/>
        <v>#DIV/0!</v>
      </c>
      <c r="K40" s="149">
        <f t="shared" si="0"/>
        <v>99</v>
      </c>
      <c r="L40" s="133"/>
      <c r="M40" s="134">
        <f t="shared" si="10"/>
        <v>0</v>
      </c>
      <c r="N40" s="135">
        <f t="shared" si="20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3"/>
        <v>0</v>
      </c>
      <c r="S40" s="137">
        <f t="shared" si="14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6"/>
        <v>0</v>
      </c>
      <c r="X40" s="162">
        <f>+D40+N40</f>
        <v>99</v>
      </c>
      <c r="Y40" s="163">
        <f>+E40+O40</f>
        <v>0</v>
      </c>
      <c r="Z40" s="138" t="e">
        <f>IF(AA40=0,0,AA40/Y40)</f>
        <v>#DIV/0!</v>
      </c>
      <c r="AA40" s="164">
        <f>X40-Y40</f>
        <v>99</v>
      </c>
      <c r="AB40" s="165">
        <f>+H40+R40</f>
        <v>99</v>
      </c>
      <c r="AC40" s="166">
        <f>+I40+S40</f>
        <v>0</v>
      </c>
      <c r="AD40" s="139" t="e">
        <f>IF(AE40=0,0,AE40/AC40)</f>
        <v>#DIV/0!</v>
      </c>
      <c r="AE40" s="164">
        <f>AB40-AC40</f>
        <v>99</v>
      </c>
    </row>
    <row r="41" spans="1:31" ht="16.5" thickTop="1" thickBot="1" x14ac:dyDescent="0.3">
      <c r="A41" s="92" t="s">
        <v>5</v>
      </c>
      <c r="B41" s="93">
        <f>SUM(B10:B40)</f>
        <v>99</v>
      </c>
      <c r="C41" s="94" t="e">
        <f>IF(B41=0,0,B41/E41)</f>
        <v>#DIV/0!</v>
      </c>
      <c r="D41" s="95">
        <f>D40</f>
        <v>99</v>
      </c>
      <c r="E41" s="96">
        <f>E40</f>
        <v>0</v>
      </c>
      <c r="F41" s="97" t="e">
        <f>IF(D41=0,0,D41/E41)</f>
        <v>#DIV/0!</v>
      </c>
      <c r="G41" s="98">
        <f t="shared" ref="G41" si="28">D41-E41</f>
        <v>99</v>
      </c>
      <c r="H41" s="99">
        <f>H40</f>
        <v>99</v>
      </c>
      <c r="I41" s="168">
        <f>I40</f>
        <v>0</v>
      </c>
      <c r="J41" s="97" t="e">
        <f>IF(H41=0,0,H41/I41)</f>
        <v>#DIV/0!</v>
      </c>
      <c r="K41" s="169">
        <f t="shared" ref="K41" si="29">H41-I41</f>
        <v>99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30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1">R41-S41</f>
        <v>0</v>
      </c>
      <c r="V41" s="93">
        <f>SUM(V10:V40)</f>
        <v>99</v>
      </c>
      <c r="W41" s="94" t="e">
        <f>IF(V41=0,0,V41/Y41)</f>
        <v>#DIV/0!</v>
      </c>
      <c r="X41" s="95">
        <f>X40</f>
        <v>99</v>
      </c>
      <c r="Y41" s="96">
        <f>Y40</f>
        <v>0</v>
      </c>
      <c r="Z41" s="97" t="e">
        <f>IF(X41=0,0,X41/Y41)</f>
        <v>#DIV/0!</v>
      </c>
      <c r="AA41" s="98">
        <f t="shared" ref="AA41" si="32">X41-Y41</f>
        <v>99</v>
      </c>
      <c r="AB41" s="99">
        <f>AB40</f>
        <v>99</v>
      </c>
      <c r="AC41" s="96">
        <f>AC40</f>
        <v>0</v>
      </c>
      <c r="AD41" s="97" t="e">
        <f>IF(AB41=0,0,AB41/AC41)</f>
        <v>#DIV/0!</v>
      </c>
      <c r="AE41" s="100">
        <f t="shared" ref="AE41" si="33">AB41-AC41</f>
        <v>99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4">IF(F51=0,0,F51/B51)</f>
        <v>0</v>
      </c>
      <c r="H51" s="181">
        <f t="shared" ref="H51:H80" si="35">B10</f>
        <v>22</v>
      </c>
      <c r="I51" s="182" t="e">
        <f t="shared" ref="I51:I80" si="36">IF(H51=0,0,H51/E51)</f>
        <v>#DIV/0!</v>
      </c>
      <c r="L51" s="179"/>
      <c r="M51" s="180">
        <f t="shared" ref="M51:M80" si="37">IF(L51=0,0,L51/E51)</f>
        <v>0</v>
      </c>
      <c r="N51" s="181">
        <f t="shared" ref="N51:N80" si="38">L10</f>
        <v>0</v>
      </c>
      <c r="O51" s="182">
        <f t="shared" ref="O51:O80" si="39">IF(N51=0,0,N51/L51)</f>
        <v>0</v>
      </c>
      <c r="Q51" s="183"/>
      <c r="R51" s="183"/>
      <c r="S51" s="184">
        <f>+R51+Q51</f>
        <v>0</v>
      </c>
      <c r="T51" s="185" t="e">
        <f t="shared" ref="T51:T80" si="40">+Q51/S51</f>
        <v>#DIV/0!</v>
      </c>
      <c r="U51" s="186" t="e">
        <f t="shared" ref="U51:U80" si="41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4"/>
        <v>0</v>
      </c>
      <c r="H52" s="181">
        <f t="shared" si="35"/>
        <v>33</v>
      </c>
      <c r="I52" s="182" t="e">
        <f t="shared" si="36"/>
        <v>#DIV/0!</v>
      </c>
      <c r="L52" s="179"/>
      <c r="M52" s="180">
        <f t="shared" si="37"/>
        <v>0</v>
      </c>
      <c r="N52" s="181">
        <f t="shared" si="38"/>
        <v>0</v>
      </c>
      <c r="O52" s="182">
        <f t="shared" si="39"/>
        <v>0</v>
      </c>
      <c r="Q52" s="183"/>
      <c r="R52" s="183"/>
      <c r="S52" s="184">
        <f>+R52+Q52</f>
        <v>0</v>
      </c>
      <c r="T52" s="185" t="e">
        <f t="shared" si="40"/>
        <v>#DIV/0!</v>
      </c>
      <c r="U52" s="186" t="e">
        <f t="shared" si="41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4"/>
        <v>0</v>
      </c>
      <c r="H53" s="181">
        <f t="shared" si="35"/>
        <v>44</v>
      </c>
      <c r="I53" s="182" t="e">
        <f t="shared" si="36"/>
        <v>#DIV/0!</v>
      </c>
      <c r="L53" s="179"/>
      <c r="M53" s="180">
        <f t="shared" si="37"/>
        <v>0</v>
      </c>
      <c r="N53" s="181">
        <f t="shared" si="38"/>
        <v>0</v>
      </c>
      <c r="O53" s="182">
        <f t="shared" si="39"/>
        <v>0</v>
      </c>
      <c r="Q53" s="183"/>
      <c r="R53" s="183"/>
      <c r="S53" s="184">
        <f t="shared" ref="S53:S80" si="42">+R53+Q53</f>
        <v>0</v>
      </c>
      <c r="T53" s="185" t="e">
        <f t="shared" si="40"/>
        <v>#DIV/0!</v>
      </c>
      <c r="U53" s="186" t="e">
        <f t="shared" si="41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4"/>
        <v>0</v>
      </c>
      <c r="H54" s="181">
        <f t="shared" si="35"/>
        <v>0</v>
      </c>
      <c r="I54" s="182">
        <f t="shared" si="36"/>
        <v>0</v>
      </c>
      <c r="L54" s="179"/>
      <c r="M54" s="180">
        <f t="shared" si="37"/>
        <v>0</v>
      </c>
      <c r="N54" s="181">
        <f t="shared" si="38"/>
        <v>0</v>
      </c>
      <c r="O54" s="182">
        <f t="shared" si="39"/>
        <v>0</v>
      </c>
      <c r="Q54" s="183"/>
      <c r="R54" s="183"/>
      <c r="S54" s="184">
        <f t="shared" si="42"/>
        <v>0</v>
      </c>
      <c r="T54" s="185" t="e">
        <f t="shared" si="40"/>
        <v>#DIV/0!</v>
      </c>
      <c r="U54" s="186" t="e">
        <f t="shared" si="41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4"/>
        <v>0</v>
      </c>
      <c r="H55" s="181">
        <f t="shared" si="35"/>
        <v>0</v>
      </c>
      <c r="I55" s="182">
        <f t="shared" si="36"/>
        <v>0</v>
      </c>
      <c r="L55" s="179"/>
      <c r="M55" s="180">
        <f t="shared" si="37"/>
        <v>0</v>
      </c>
      <c r="N55" s="181">
        <f t="shared" si="38"/>
        <v>0</v>
      </c>
      <c r="O55" s="182">
        <f t="shared" si="39"/>
        <v>0</v>
      </c>
      <c r="Q55" s="183"/>
      <c r="R55" s="183"/>
      <c r="S55" s="184">
        <f t="shared" si="42"/>
        <v>0</v>
      </c>
      <c r="T55" s="185" t="e">
        <f t="shared" si="40"/>
        <v>#DIV/0!</v>
      </c>
      <c r="U55" s="186" t="e">
        <f t="shared" si="41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4"/>
        <v>0</v>
      </c>
      <c r="H56" s="181">
        <f t="shared" si="35"/>
        <v>0</v>
      </c>
      <c r="I56" s="182">
        <f t="shared" si="36"/>
        <v>0</v>
      </c>
      <c r="L56" s="179"/>
      <c r="M56" s="180">
        <f t="shared" si="37"/>
        <v>0</v>
      </c>
      <c r="N56" s="181">
        <f t="shared" si="38"/>
        <v>0</v>
      </c>
      <c r="O56" s="182">
        <f t="shared" si="39"/>
        <v>0</v>
      </c>
      <c r="Q56" s="183"/>
      <c r="R56" s="183"/>
      <c r="S56" s="184">
        <f t="shared" si="42"/>
        <v>0</v>
      </c>
      <c r="T56" s="185" t="e">
        <f t="shared" si="40"/>
        <v>#DIV/0!</v>
      </c>
      <c r="U56" s="186" t="e">
        <f t="shared" si="41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4"/>
        <v>0</v>
      </c>
      <c r="H57" s="181">
        <f t="shared" si="35"/>
        <v>0</v>
      </c>
      <c r="I57" s="182">
        <f t="shared" si="36"/>
        <v>0</v>
      </c>
      <c r="L57" s="179"/>
      <c r="M57" s="180">
        <f t="shared" si="37"/>
        <v>0</v>
      </c>
      <c r="N57" s="181">
        <f t="shared" si="38"/>
        <v>0</v>
      </c>
      <c r="O57" s="182">
        <f t="shared" si="39"/>
        <v>0</v>
      </c>
      <c r="Q57" s="183"/>
      <c r="R57" s="183"/>
      <c r="S57" s="184">
        <f t="shared" si="42"/>
        <v>0</v>
      </c>
      <c r="T57" s="185" t="e">
        <f t="shared" si="40"/>
        <v>#DIV/0!</v>
      </c>
      <c r="U57" s="186" t="e">
        <f t="shared" si="41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4"/>
        <v>0</v>
      </c>
      <c r="H58" s="181">
        <f t="shared" si="35"/>
        <v>0</v>
      </c>
      <c r="I58" s="182">
        <f t="shared" si="36"/>
        <v>0</v>
      </c>
      <c r="L58" s="179"/>
      <c r="M58" s="180">
        <f t="shared" si="37"/>
        <v>0</v>
      </c>
      <c r="N58" s="181">
        <f t="shared" si="38"/>
        <v>0</v>
      </c>
      <c r="O58" s="182">
        <f t="shared" si="39"/>
        <v>0</v>
      </c>
      <c r="Q58" s="183"/>
      <c r="R58" s="183"/>
      <c r="S58" s="184">
        <f t="shared" si="42"/>
        <v>0</v>
      </c>
      <c r="T58" s="185" t="e">
        <f t="shared" si="40"/>
        <v>#DIV/0!</v>
      </c>
      <c r="U58" s="186" t="e">
        <f t="shared" si="41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4"/>
        <v>0</v>
      </c>
      <c r="H59" s="181">
        <f t="shared" si="35"/>
        <v>0</v>
      </c>
      <c r="I59" s="182">
        <f t="shared" si="36"/>
        <v>0</v>
      </c>
      <c r="L59" s="179"/>
      <c r="M59" s="180">
        <f t="shared" si="37"/>
        <v>0</v>
      </c>
      <c r="N59" s="181">
        <f t="shared" si="38"/>
        <v>0</v>
      </c>
      <c r="O59" s="182">
        <f t="shared" si="39"/>
        <v>0</v>
      </c>
      <c r="Q59" s="183"/>
      <c r="R59" s="183"/>
      <c r="S59" s="184">
        <f t="shared" si="42"/>
        <v>0</v>
      </c>
      <c r="T59" s="185" t="e">
        <f t="shared" si="40"/>
        <v>#DIV/0!</v>
      </c>
      <c r="U59" s="186" t="e">
        <f t="shared" si="41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4"/>
        <v>0</v>
      </c>
      <c r="H60" s="181">
        <f t="shared" si="35"/>
        <v>0</v>
      </c>
      <c r="I60" s="182">
        <f t="shared" si="36"/>
        <v>0</v>
      </c>
      <c r="L60" s="179"/>
      <c r="M60" s="180">
        <f t="shared" si="37"/>
        <v>0</v>
      </c>
      <c r="N60" s="181">
        <f t="shared" si="38"/>
        <v>0</v>
      </c>
      <c r="O60" s="182">
        <f t="shared" si="39"/>
        <v>0</v>
      </c>
      <c r="Q60" s="183"/>
      <c r="R60" s="183"/>
      <c r="S60" s="184">
        <f t="shared" si="42"/>
        <v>0</v>
      </c>
      <c r="T60" s="185" t="e">
        <f t="shared" si="40"/>
        <v>#DIV/0!</v>
      </c>
      <c r="U60" s="186" t="e">
        <f t="shared" si="41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4"/>
        <v>0</v>
      </c>
      <c r="H61" s="181">
        <f t="shared" si="35"/>
        <v>0</v>
      </c>
      <c r="I61" s="182">
        <f t="shared" si="36"/>
        <v>0</v>
      </c>
      <c r="L61" s="179"/>
      <c r="M61" s="180">
        <f t="shared" si="37"/>
        <v>0</v>
      </c>
      <c r="N61" s="181">
        <f t="shared" si="38"/>
        <v>0</v>
      </c>
      <c r="O61" s="182">
        <f t="shared" si="39"/>
        <v>0</v>
      </c>
      <c r="Q61" s="183"/>
      <c r="R61" s="183"/>
      <c r="S61" s="184">
        <f t="shared" si="42"/>
        <v>0</v>
      </c>
      <c r="T61" s="185" t="e">
        <f t="shared" si="40"/>
        <v>#DIV/0!</v>
      </c>
      <c r="U61" s="186" t="e">
        <f t="shared" si="41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4"/>
        <v>0</v>
      </c>
      <c r="H62" s="181">
        <f t="shared" si="35"/>
        <v>0</v>
      </c>
      <c r="I62" s="182">
        <f t="shared" si="36"/>
        <v>0</v>
      </c>
      <c r="L62" s="179"/>
      <c r="M62" s="180">
        <f t="shared" si="37"/>
        <v>0</v>
      </c>
      <c r="N62" s="181">
        <f t="shared" si="38"/>
        <v>0</v>
      </c>
      <c r="O62" s="182">
        <f t="shared" si="39"/>
        <v>0</v>
      </c>
      <c r="Q62" s="183"/>
      <c r="R62" s="183"/>
      <c r="S62" s="184">
        <f t="shared" si="42"/>
        <v>0</v>
      </c>
      <c r="T62" s="185" t="e">
        <f t="shared" si="40"/>
        <v>#DIV/0!</v>
      </c>
      <c r="U62" s="186" t="e">
        <f t="shared" si="41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4"/>
        <v>0</v>
      </c>
      <c r="H63" s="181">
        <f t="shared" si="35"/>
        <v>0</v>
      </c>
      <c r="I63" s="182">
        <f t="shared" si="36"/>
        <v>0</v>
      </c>
      <c r="L63" s="179"/>
      <c r="M63" s="180">
        <f t="shared" si="37"/>
        <v>0</v>
      </c>
      <c r="N63" s="181">
        <f t="shared" si="38"/>
        <v>0</v>
      </c>
      <c r="O63" s="182">
        <f t="shared" si="39"/>
        <v>0</v>
      </c>
      <c r="Q63" s="183"/>
      <c r="R63" s="183"/>
      <c r="S63" s="184">
        <f t="shared" si="42"/>
        <v>0</v>
      </c>
      <c r="T63" s="185" t="e">
        <f t="shared" si="40"/>
        <v>#DIV/0!</v>
      </c>
      <c r="U63" s="186" t="e">
        <f t="shared" si="41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4"/>
        <v>0</v>
      </c>
      <c r="H64" s="181">
        <f t="shared" si="35"/>
        <v>0</v>
      </c>
      <c r="I64" s="182">
        <f t="shared" si="36"/>
        <v>0</v>
      </c>
      <c r="L64" s="179"/>
      <c r="M64" s="180">
        <f t="shared" si="37"/>
        <v>0</v>
      </c>
      <c r="N64" s="181">
        <f t="shared" si="38"/>
        <v>0</v>
      </c>
      <c r="O64" s="182">
        <f t="shared" si="39"/>
        <v>0</v>
      </c>
      <c r="Q64" s="183"/>
      <c r="R64" s="183"/>
      <c r="S64" s="184">
        <f t="shared" si="42"/>
        <v>0</v>
      </c>
      <c r="T64" s="185" t="e">
        <f t="shared" si="40"/>
        <v>#DIV/0!</v>
      </c>
      <c r="U64" s="186" t="e">
        <f t="shared" si="41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4"/>
        <v>0</v>
      </c>
      <c r="H65" s="181">
        <f t="shared" si="35"/>
        <v>0</v>
      </c>
      <c r="I65" s="182">
        <f t="shared" si="36"/>
        <v>0</v>
      </c>
      <c r="L65" s="179"/>
      <c r="M65" s="180">
        <f t="shared" si="37"/>
        <v>0</v>
      </c>
      <c r="N65" s="181">
        <f t="shared" si="38"/>
        <v>0</v>
      </c>
      <c r="O65" s="182">
        <f t="shared" si="39"/>
        <v>0</v>
      </c>
      <c r="Q65" s="183"/>
      <c r="R65" s="183"/>
      <c r="S65" s="184">
        <f t="shared" si="42"/>
        <v>0</v>
      </c>
      <c r="T65" s="185" t="e">
        <f t="shared" si="40"/>
        <v>#DIV/0!</v>
      </c>
      <c r="U65" s="186" t="e">
        <f t="shared" si="41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4"/>
        <v>0</v>
      </c>
      <c r="H66" s="181">
        <f t="shared" si="35"/>
        <v>0</v>
      </c>
      <c r="I66" s="182">
        <f t="shared" si="36"/>
        <v>0</v>
      </c>
      <c r="L66" s="179"/>
      <c r="M66" s="180">
        <f t="shared" si="37"/>
        <v>0</v>
      </c>
      <c r="N66" s="181">
        <f t="shared" si="38"/>
        <v>0</v>
      </c>
      <c r="O66" s="182">
        <f t="shared" si="39"/>
        <v>0</v>
      </c>
      <c r="Q66" s="183"/>
      <c r="R66" s="183"/>
      <c r="S66" s="184">
        <f t="shared" si="42"/>
        <v>0</v>
      </c>
      <c r="T66" s="185" t="e">
        <f t="shared" si="40"/>
        <v>#DIV/0!</v>
      </c>
      <c r="U66" s="186" t="e">
        <f t="shared" si="41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4"/>
        <v>0</v>
      </c>
      <c r="H67" s="181">
        <f t="shared" si="35"/>
        <v>0</v>
      </c>
      <c r="I67" s="182">
        <f t="shared" si="36"/>
        <v>0</v>
      </c>
      <c r="L67" s="179"/>
      <c r="M67" s="180">
        <f t="shared" si="37"/>
        <v>0</v>
      </c>
      <c r="N67" s="181">
        <f t="shared" si="38"/>
        <v>0</v>
      </c>
      <c r="O67" s="182">
        <f t="shared" si="39"/>
        <v>0</v>
      </c>
      <c r="Q67" s="183"/>
      <c r="R67" s="183"/>
      <c r="S67" s="184">
        <f t="shared" si="42"/>
        <v>0</v>
      </c>
      <c r="T67" s="185" t="e">
        <f t="shared" si="40"/>
        <v>#DIV/0!</v>
      </c>
      <c r="U67" s="186" t="e">
        <f t="shared" si="41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4"/>
        <v>0</v>
      </c>
      <c r="H68" s="181">
        <f t="shared" si="35"/>
        <v>0</v>
      </c>
      <c r="I68" s="182">
        <f t="shared" si="36"/>
        <v>0</v>
      </c>
      <c r="L68" s="179"/>
      <c r="M68" s="180">
        <f t="shared" si="37"/>
        <v>0</v>
      </c>
      <c r="N68" s="181">
        <f t="shared" si="38"/>
        <v>0</v>
      </c>
      <c r="O68" s="182">
        <f t="shared" si="39"/>
        <v>0</v>
      </c>
      <c r="Q68" s="183"/>
      <c r="R68" s="183"/>
      <c r="S68" s="184">
        <f t="shared" si="42"/>
        <v>0</v>
      </c>
      <c r="T68" s="185" t="e">
        <f t="shared" si="40"/>
        <v>#DIV/0!</v>
      </c>
      <c r="U68" s="186" t="e">
        <f t="shared" si="41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4"/>
        <v>0</v>
      </c>
      <c r="H69" s="181">
        <f t="shared" si="35"/>
        <v>0</v>
      </c>
      <c r="I69" s="182">
        <f t="shared" si="36"/>
        <v>0</v>
      </c>
      <c r="L69" s="179"/>
      <c r="M69" s="180">
        <f t="shared" si="37"/>
        <v>0</v>
      </c>
      <c r="N69" s="181">
        <f t="shared" si="38"/>
        <v>0</v>
      </c>
      <c r="O69" s="182">
        <f t="shared" si="39"/>
        <v>0</v>
      </c>
      <c r="Q69" s="183"/>
      <c r="R69" s="183"/>
      <c r="S69" s="184">
        <f t="shared" si="42"/>
        <v>0</v>
      </c>
      <c r="T69" s="185" t="e">
        <f t="shared" si="40"/>
        <v>#DIV/0!</v>
      </c>
      <c r="U69" s="186" t="e">
        <f t="shared" si="41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4"/>
        <v>0</v>
      </c>
      <c r="H70" s="181">
        <f t="shared" si="35"/>
        <v>0</v>
      </c>
      <c r="I70" s="182">
        <f t="shared" si="36"/>
        <v>0</v>
      </c>
      <c r="L70" s="179"/>
      <c r="M70" s="180">
        <f t="shared" si="37"/>
        <v>0</v>
      </c>
      <c r="N70" s="181">
        <f t="shared" si="38"/>
        <v>0</v>
      </c>
      <c r="O70" s="182">
        <f t="shared" si="39"/>
        <v>0</v>
      </c>
      <c r="Q70" s="183"/>
      <c r="R70" s="183"/>
      <c r="S70" s="184">
        <f t="shared" si="42"/>
        <v>0</v>
      </c>
      <c r="T70" s="185" t="e">
        <f t="shared" si="40"/>
        <v>#DIV/0!</v>
      </c>
      <c r="U70" s="186" t="e">
        <f t="shared" si="41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4"/>
        <v>0</v>
      </c>
      <c r="H71" s="181">
        <f t="shared" si="35"/>
        <v>0</v>
      </c>
      <c r="I71" s="182">
        <f t="shared" si="36"/>
        <v>0</v>
      </c>
      <c r="L71" s="179"/>
      <c r="M71" s="180">
        <f t="shared" si="37"/>
        <v>0</v>
      </c>
      <c r="N71" s="181">
        <f t="shared" si="38"/>
        <v>0</v>
      </c>
      <c r="O71" s="182">
        <f t="shared" si="39"/>
        <v>0</v>
      </c>
      <c r="Q71" s="183"/>
      <c r="R71" s="183"/>
      <c r="S71" s="184">
        <f t="shared" si="42"/>
        <v>0</v>
      </c>
      <c r="T71" s="185" t="e">
        <f t="shared" si="40"/>
        <v>#DIV/0!</v>
      </c>
      <c r="U71" s="186" t="e">
        <f t="shared" si="41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4"/>
        <v>0</v>
      </c>
      <c r="H72" s="181">
        <f t="shared" si="35"/>
        <v>0</v>
      </c>
      <c r="I72" s="182">
        <f t="shared" si="36"/>
        <v>0</v>
      </c>
      <c r="L72" s="179"/>
      <c r="M72" s="180">
        <f t="shared" si="37"/>
        <v>0</v>
      </c>
      <c r="N72" s="181">
        <f t="shared" si="38"/>
        <v>0</v>
      </c>
      <c r="O72" s="182">
        <f t="shared" si="39"/>
        <v>0</v>
      </c>
      <c r="Q72" s="183"/>
      <c r="R72" s="183"/>
      <c r="S72" s="184">
        <f t="shared" si="42"/>
        <v>0</v>
      </c>
      <c r="T72" s="185" t="e">
        <f t="shared" si="40"/>
        <v>#DIV/0!</v>
      </c>
      <c r="U72" s="186" t="e">
        <f t="shared" si="41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4"/>
        <v>0</v>
      </c>
      <c r="H73" s="181">
        <f t="shared" si="35"/>
        <v>0</v>
      </c>
      <c r="I73" s="182">
        <f t="shared" si="36"/>
        <v>0</v>
      </c>
      <c r="L73" s="179"/>
      <c r="M73" s="180">
        <f t="shared" si="37"/>
        <v>0</v>
      </c>
      <c r="N73" s="181">
        <f t="shared" si="38"/>
        <v>0</v>
      </c>
      <c r="O73" s="182">
        <f t="shared" si="39"/>
        <v>0</v>
      </c>
      <c r="Q73" s="183"/>
      <c r="R73" s="183"/>
      <c r="S73" s="184">
        <f t="shared" si="42"/>
        <v>0</v>
      </c>
      <c r="T73" s="185" t="e">
        <f t="shared" si="40"/>
        <v>#DIV/0!</v>
      </c>
      <c r="U73" s="186" t="e">
        <f t="shared" si="41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4"/>
        <v>0</v>
      </c>
      <c r="H74" s="181">
        <f t="shared" si="35"/>
        <v>0</v>
      </c>
      <c r="I74" s="182">
        <f t="shared" si="36"/>
        <v>0</v>
      </c>
      <c r="L74" s="179"/>
      <c r="M74" s="180">
        <f t="shared" si="37"/>
        <v>0</v>
      </c>
      <c r="N74" s="181">
        <f t="shared" si="38"/>
        <v>0</v>
      </c>
      <c r="O74" s="182">
        <f t="shared" si="39"/>
        <v>0</v>
      </c>
      <c r="Q74" s="183"/>
      <c r="R74" s="183"/>
      <c r="S74" s="184">
        <f t="shared" si="42"/>
        <v>0</v>
      </c>
      <c r="T74" s="185" t="e">
        <f t="shared" si="40"/>
        <v>#DIV/0!</v>
      </c>
      <c r="U74" s="186" t="e">
        <f t="shared" si="41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4"/>
        <v>0</v>
      </c>
      <c r="H75" s="181">
        <f t="shared" si="35"/>
        <v>0</v>
      </c>
      <c r="I75" s="182">
        <f t="shared" si="36"/>
        <v>0</v>
      </c>
      <c r="L75" s="179"/>
      <c r="M75" s="180">
        <f t="shared" si="37"/>
        <v>0</v>
      </c>
      <c r="N75" s="181">
        <f t="shared" si="38"/>
        <v>0</v>
      </c>
      <c r="O75" s="182">
        <f t="shared" si="39"/>
        <v>0</v>
      </c>
      <c r="Q75" s="183"/>
      <c r="R75" s="183"/>
      <c r="S75" s="184">
        <f t="shared" si="42"/>
        <v>0</v>
      </c>
      <c r="T75" s="185" t="e">
        <f t="shared" si="40"/>
        <v>#DIV/0!</v>
      </c>
      <c r="U75" s="186" t="e">
        <f t="shared" si="41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4"/>
        <v>0</v>
      </c>
      <c r="H76" s="181">
        <f t="shared" si="35"/>
        <v>0</v>
      </c>
      <c r="I76" s="182">
        <f t="shared" si="36"/>
        <v>0</v>
      </c>
      <c r="L76" s="179"/>
      <c r="M76" s="180">
        <f t="shared" si="37"/>
        <v>0</v>
      </c>
      <c r="N76" s="181">
        <f t="shared" si="38"/>
        <v>0</v>
      </c>
      <c r="O76" s="182">
        <f t="shared" si="39"/>
        <v>0</v>
      </c>
      <c r="Q76" s="183"/>
      <c r="R76" s="183"/>
      <c r="S76" s="184">
        <f t="shared" si="42"/>
        <v>0</v>
      </c>
      <c r="T76" s="185" t="e">
        <f t="shared" si="40"/>
        <v>#DIV/0!</v>
      </c>
      <c r="U76" s="186" t="e">
        <f t="shared" si="41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4"/>
        <v>0</v>
      </c>
      <c r="H77" s="181">
        <f t="shared" si="35"/>
        <v>0</v>
      </c>
      <c r="I77" s="182">
        <f t="shared" si="36"/>
        <v>0</v>
      </c>
      <c r="L77" s="179"/>
      <c r="M77" s="180">
        <f t="shared" si="37"/>
        <v>0</v>
      </c>
      <c r="N77" s="181">
        <f t="shared" si="38"/>
        <v>0</v>
      </c>
      <c r="O77" s="182">
        <f t="shared" si="39"/>
        <v>0</v>
      </c>
      <c r="Q77" s="183"/>
      <c r="R77" s="183"/>
      <c r="S77" s="184">
        <f t="shared" si="42"/>
        <v>0</v>
      </c>
      <c r="T77" s="185" t="e">
        <f t="shared" si="40"/>
        <v>#DIV/0!</v>
      </c>
      <c r="U77" s="186" t="e">
        <f t="shared" si="41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4"/>
        <v>0</v>
      </c>
      <c r="H78" s="181">
        <f t="shared" si="35"/>
        <v>0</v>
      </c>
      <c r="I78" s="182">
        <f t="shared" si="36"/>
        <v>0</v>
      </c>
      <c r="L78" s="179"/>
      <c r="M78" s="180">
        <f t="shared" si="37"/>
        <v>0</v>
      </c>
      <c r="N78" s="181">
        <f t="shared" si="38"/>
        <v>0</v>
      </c>
      <c r="O78" s="182">
        <f t="shared" si="39"/>
        <v>0</v>
      </c>
      <c r="Q78" s="183"/>
      <c r="R78" s="183"/>
      <c r="S78" s="184">
        <f t="shared" si="42"/>
        <v>0</v>
      </c>
      <c r="T78" s="185" t="e">
        <f t="shared" si="40"/>
        <v>#DIV/0!</v>
      </c>
      <c r="U78" s="186" t="e">
        <f t="shared" si="41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4"/>
        <v>0</v>
      </c>
      <c r="H79" s="181">
        <f t="shared" si="35"/>
        <v>0</v>
      </c>
      <c r="I79" s="182">
        <f t="shared" si="36"/>
        <v>0</v>
      </c>
      <c r="L79" s="179"/>
      <c r="M79" s="180">
        <f t="shared" si="37"/>
        <v>0</v>
      </c>
      <c r="N79" s="181">
        <f t="shared" si="38"/>
        <v>0</v>
      </c>
      <c r="O79" s="182">
        <f t="shared" si="39"/>
        <v>0</v>
      </c>
      <c r="Q79" s="183"/>
      <c r="R79" s="183"/>
      <c r="S79" s="184">
        <f t="shared" si="42"/>
        <v>0</v>
      </c>
      <c r="T79" s="185" t="e">
        <f t="shared" si="40"/>
        <v>#DIV/0!</v>
      </c>
      <c r="U79" s="186" t="e">
        <f t="shared" si="41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4"/>
        <v>0</v>
      </c>
      <c r="H80" s="181">
        <f t="shared" si="35"/>
        <v>0</v>
      </c>
      <c r="I80" s="182">
        <f t="shared" si="36"/>
        <v>0</v>
      </c>
      <c r="L80" s="179"/>
      <c r="M80" s="180">
        <f t="shared" si="37"/>
        <v>0</v>
      </c>
      <c r="N80" s="181">
        <f t="shared" si="38"/>
        <v>0</v>
      </c>
      <c r="O80" s="182">
        <f t="shared" si="39"/>
        <v>0</v>
      </c>
      <c r="Q80" s="183"/>
      <c r="R80" s="183"/>
      <c r="S80" s="184">
        <f t="shared" si="42"/>
        <v>0</v>
      </c>
      <c r="T80" s="185" t="e">
        <f t="shared" si="40"/>
        <v>#DIV/0!</v>
      </c>
      <c r="U80" s="186" t="e">
        <f t="shared" si="41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3">IF(F82=0,0,F82/B82)</f>
        <v>0</v>
      </c>
      <c r="H82" s="112">
        <f>SUM(H51:H81)</f>
        <v>99</v>
      </c>
      <c r="I82" s="116" t="e">
        <f t="shared" ref="I82" si="44">IF(H82=0,0,H82/E82)</f>
        <v>#DIV/0!</v>
      </c>
      <c r="L82" s="114">
        <f>SUM(L51:L81)</f>
        <v>0</v>
      </c>
      <c r="M82" s="115">
        <f t="shared" ref="M82" si="45">IF(L82=0,0,L82/E82)</f>
        <v>0</v>
      </c>
      <c r="N82" s="112">
        <f>SUM(N51:N81)</f>
        <v>0</v>
      </c>
      <c r="O82" s="116">
        <f t="shared" ref="O82" si="46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7">+Q82/S82</f>
        <v>#DIV/0!</v>
      </c>
      <c r="U82" s="190" t="e">
        <f t="shared" ref="U82" si="48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9" sqref="H9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>
        <f>Data!F10</f>
        <v>0</v>
      </c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9" sqref="H9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0" workbookViewId="0">
      <selection activeCell="F82" sqref="F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67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63" t="s">
        <v>29</v>
      </c>
      <c r="B5" s="290" t="s">
        <v>31</v>
      </c>
      <c r="C5" s="266"/>
      <c r="D5" s="266"/>
      <c r="E5" s="266"/>
      <c r="F5" s="266"/>
      <c r="G5" s="266"/>
      <c r="H5" s="266"/>
      <c r="I5" s="266"/>
      <c r="J5" s="266"/>
      <c r="K5" s="291"/>
      <c r="L5" s="292" t="s">
        <v>32</v>
      </c>
      <c r="M5" s="267"/>
      <c r="N5" s="267"/>
      <c r="O5" s="267"/>
      <c r="P5" s="267"/>
      <c r="Q5" s="267"/>
      <c r="R5" s="267"/>
      <c r="S5" s="267"/>
      <c r="T5" s="267"/>
      <c r="U5" s="268"/>
      <c r="V5" s="293" t="s">
        <v>72</v>
      </c>
      <c r="W5" s="269"/>
      <c r="X5" s="269"/>
      <c r="Y5" s="269"/>
      <c r="Z5" s="269"/>
      <c r="AA5" s="269"/>
      <c r="AB5" s="269"/>
      <c r="AC5" s="269"/>
      <c r="AD5" s="269"/>
      <c r="AE5" s="270"/>
    </row>
    <row r="6" spans="1:31" x14ac:dyDescent="0.25">
      <c r="A6" s="264"/>
      <c r="B6" s="294" t="s">
        <v>33</v>
      </c>
      <c r="C6" s="295"/>
      <c r="D6" s="271" t="s">
        <v>34</v>
      </c>
      <c r="E6" s="272"/>
      <c r="F6" s="272"/>
      <c r="G6" s="296"/>
      <c r="H6" s="297" t="s">
        <v>35</v>
      </c>
      <c r="I6" s="273"/>
      <c r="J6" s="273"/>
      <c r="K6" s="298"/>
      <c r="L6" s="299" t="s">
        <v>33</v>
      </c>
      <c r="M6" s="300"/>
      <c r="N6" s="275" t="s">
        <v>34</v>
      </c>
      <c r="O6" s="274"/>
      <c r="P6" s="274"/>
      <c r="Q6" s="301"/>
      <c r="R6" s="275" t="s">
        <v>36</v>
      </c>
      <c r="S6" s="274"/>
      <c r="T6" s="274"/>
      <c r="U6" s="301"/>
      <c r="V6" s="302" t="s">
        <v>33</v>
      </c>
      <c r="W6" s="303"/>
      <c r="X6" s="304" t="s">
        <v>34</v>
      </c>
      <c r="Y6" s="305"/>
      <c r="Z6" s="305"/>
      <c r="AA6" s="306"/>
      <c r="AB6" s="304" t="s">
        <v>36</v>
      </c>
      <c r="AC6" s="305"/>
      <c r="AD6" s="305"/>
      <c r="AE6" s="306"/>
    </row>
    <row r="7" spans="1:31" ht="34.5" x14ac:dyDescent="0.25">
      <c r="A7" s="264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65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287" t="s">
        <v>29</v>
      </c>
      <c r="B48" s="288" t="s">
        <v>59</v>
      </c>
      <c r="C48" s="279" t="s">
        <v>60</v>
      </c>
      <c r="D48" s="279" t="s">
        <v>61</v>
      </c>
      <c r="E48" s="281" t="s">
        <v>31</v>
      </c>
      <c r="F48" s="282"/>
      <c r="G48" s="282"/>
      <c r="H48" s="282"/>
      <c r="I48" s="283"/>
      <c r="L48" s="284" t="s">
        <v>32</v>
      </c>
      <c r="M48" s="285"/>
      <c r="N48" s="285"/>
      <c r="O48" s="286"/>
      <c r="Q48" s="170"/>
      <c r="R48" s="171"/>
      <c r="S48" s="171"/>
      <c r="T48" s="171"/>
      <c r="U48" s="172"/>
    </row>
    <row r="49" spans="1:21" ht="33.75" x14ac:dyDescent="0.25">
      <c r="A49" s="287"/>
      <c r="B49" s="289"/>
      <c r="C49" s="280"/>
      <c r="D49" s="280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Report</vt:lpstr>
      <vt:lpstr>Data</vt:lpstr>
      <vt:lpstr>Total</vt:lpstr>
      <vt:lpstr>Summary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  <vt:lpstr>Spa 11</vt:lpstr>
      <vt:lpstr>Spa 12</vt:lpstr>
      <vt:lpstr>Spa 13</vt:lpstr>
      <vt:lpstr>Spa 14</vt:lpstr>
      <vt:lpstr>Daily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cp:lastPrinted>2012-09-05T03:17:24Z</cp:lastPrinted>
  <dcterms:created xsi:type="dcterms:W3CDTF">2012-04-11T13:32:51Z</dcterms:created>
  <dcterms:modified xsi:type="dcterms:W3CDTF">2019-06-10T00:26:33Z</dcterms:modified>
</cp:coreProperties>
</file>