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activeTab="1"/>
  </bookViews>
  <sheets>
    <sheet name="global" sheetId="1" r:id="rId1"/>
    <sheet name="retail" sheetId="2" r:id="rId2"/>
  </sheets>
  <calcPr calcId="124519" iterateDelta="1E-4"/>
</workbook>
</file>

<file path=xl/calcChain.xml><?xml version="1.0" encoding="utf-8"?>
<calcChain xmlns="http://schemas.openxmlformats.org/spreadsheetml/2006/main">
  <c r="K8" i="2"/>
  <c r="J8"/>
  <c r="I8"/>
  <c r="H8"/>
  <c r="G8"/>
  <c r="F8"/>
  <c r="E8"/>
  <c r="D8"/>
  <c r="A1" l="1"/>
  <c r="R10"/>
  <c r="Q8"/>
  <c r="P8"/>
  <c r="B3"/>
  <c r="N3"/>
  <c r="L8" l="1"/>
  <c r="O8"/>
  <c r="N8"/>
</calcChain>
</file>

<file path=xl/sharedStrings.xml><?xml version="1.0" encoding="utf-8"?>
<sst xmlns="http://schemas.openxmlformats.org/spreadsheetml/2006/main" count="79" uniqueCount="69">
  <si>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</si>
  <si>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</si>
  <si>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</si>
  <si>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</si>
  <si>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</si>
  <si>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</si>
  <si>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</si>
  <si>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</si>
  <si>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</si>
  <si>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</si>
  <si>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</si>
  <si>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</si>
  <si>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</si>
  <si>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</si>
  <si>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</si>
  <si>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</si>
  <si>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</si>
  <si>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</si>
  <si>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</si>
  <si>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</si>
  <si>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</si>
  <si>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</si>
  <si>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</si>
  <si>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</si>
  <si>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</si>
  <si>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</si>
  <si>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</si>
  <si>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</si>
  <si>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</si>
  <si>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</si>
  <si>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</si>
  <si>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</si>
  <si>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</si>
  <si>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</si>
  <si>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</si>
  <si>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</si>
  <si>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</si>
  <si>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</si>
  <si>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</si>
  <si>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</si>
  <si>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</si>
  <si>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</si>
  <si>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</si>
  <si>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</si>
  <si>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</si>
  <si>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</si>
  <si>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</si>
  <si>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</si>
  <si>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</si>
  <si>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</si>
  <si>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</si>
  <si>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</si>
  <si>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</si>
  <si>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</si>
  <si>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</si>
  <si>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A4:R5, C5D9F1</t>
  </si>
  <si>
    <t>No</t>
  </si>
  <si>
    <t>Rtl Id</t>
  </si>
  <si>
    <t>qty_SAL01</t>
  </si>
  <si>
    <t>amt_SAL01</t>
  </si>
  <si>
    <t>qty_SAL02</t>
  </si>
  <si>
    <t>amt_SAL02</t>
  </si>
  <si>
    <t>qty_SAL03</t>
  </si>
  <si>
    <t>amt_SAL03</t>
  </si>
  <si>
    <t>qty_SAL04</t>
  </si>
  <si>
    <t>amt_SAL04</t>
  </si>
  <si>
    <t>Monarch</t>
  </si>
  <si>
    <t>Lotte</t>
  </si>
  <si>
    <t>Sensatory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</si>
</sst>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center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4" sqref="B4"/>
    </sheetView>
  </sheetViews>
  <sheetFormatPr defaultRowHeight="1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>
      <c r="A1" s="38" t="s">
        <v>0</v>
      </c>
      <c r="B1" s="38">
        <v>6</v>
      </c>
      <c r="D1" s="38" t="s">
        <v>1</v>
      </c>
      <c r="G1" s="38" t="s">
        <v>2</v>
      </c>
    </row>
    <row r="2" spans="1:13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>
      <c r="A3" s="38" t="s">
        <v>5</v>
      </c>
      <c r="B3" s="38">
        <v>18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>
      <c r="A4" s="38" t="s">
        <v>7</v>
      </c>
      <c r="B4" s="38" t="s">
        <v>51</v>
      </c>
      <c r="D4" s="38" t="s">
        <v>24</v>
      </c>
      <c r="G4" s="38" t="s">
        <v>8</v>
      </c>
    </row>
    <row r="5" spans="1:13">
      <c r="A5" s="38" t="s">
        <v>9</v>
      </c>
      <c r="B5" s="38" t="s">
        <v>10</v>
      </c>
      <c r="D5" s="38" t="s">
        <v>25</v>
      </c>
      <c r="G5" s="38" t="s">
        <v>11</v>
      </c>
    </row>
    <row r="6" spans="1:13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>
      <c r="A7" s="38" t="s">
        <v>15</v>
      </c>
      <c r="B7" s="38" t="s">
        <v>55</v>
      </c>
      <c r="D7" s="38" t="s">
        <v>28</v>
      </c>
      <c r="G7" s="38" t="s">
        <v>16</v>
      </c>
    </row>
    <row r="8" spans="1:13">
      <c r="A8" s="38" t="s">
        <v>17</v>
      </c>
      <c r="D8" s="38" t="s">
        <v>29</v>
      </c>
      <c r="G8" s="38" t="s">
        <v>18</v>
      </c>
    </row>
    <row r="9" spans="1:13">
      <c r="D9" s="38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tabSelected="1" topLeftCell="D1" workbookViewId="0">
      <selection activeCell="D5" sqref="D5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3" customWidth="1"/>
    <col min="5" max="5" width="9.140625" style="43" customWidth="1"/>
    <col min="6" max="6" width="7" style="43" customWidth="1"/>
    <col min="7" max="7" width="9.140625" style="43" customWidth="1"/>
    <col min="8" max="8" width="7.140625" style="43" customWidth="1"/>
    <col min="9" max="9" width="9.140625" style="43" customWidth="1"/>
    <col min="10" max="10" width="7" style="43" hidden="1" customWidth="1"/>
    <col min="11" max="11" width="9.140625" style="43" hidden="1" customWidth="1"/>
    <col min="12" max="12" width="9.5703125" style="28" customWidth="1"/>
    <col min="13" max="13" width="8.85546875" style="20" customWidth="1"/>
    <col min="14" max="14" width="15.140625" style="20" customWidth="1"/>
    <col min="15" max="15" width="12.7109375" style="17" customWidth="1"/>
    <col min="16" max="16" width="9.28515625" style="23"/>
    <col min="17" max="17" width="15" style="23" customWidth="1"/>
    <col min="18" max="18" width="14.42578125" style="2" customWidth="1"/>
    <col min="19" max="19" width="9.28515625" style="2"/>
    <col min="20" max="1026" width="8.5703125"/>
  </cols>
  <sheetData>
    <row r="1" spans="1:19" ht="15.75">
      <c r="A1" s="13" t="e">
        <f>VLOOKUP("area_title",global!$D$2:$E$28,2,0)</f>
        <v>#N/A</v>
      </c>
    </row>
    <row r="2" spans="1:19" ht="16.5">
      <c r="A2" s="12" t="s">
        <v>44</v>
      </c>
      <c r="B2" s="12"/>
    </row>
    <row r="3" spans="1:19" ht="15" customHeight="1">
      <c r="A3" s="11" t="s">
        <v>32</v>
      </c>
      <c r="B3" s="75" t="str">
        <f>VLOOKUP("spanm",global!$D$2:$E$28,2,0)</f>
        <v>Clubmed</v>
      </c>
      <c r="C3" s="75"/>
      <c r="D3" s="41"/>
      <c r="E3" s="41"/>
      <c r="F3" s="41"/>
      <c r="G3" s="41"/>
      <c r="H3" s="41"/>
      <c r="I3" s="41"/>
      <c r="J3" s="41"/>
      <c r="K3" s="41"/>
      <c r="L3" s="29"/>
      <c r="M3" s="21" t="s">
        <v>31</v>
      </c>
      <c r="N3" s="74" t="e">
        <f>CONCATENATE(VLOOKUP("tgl1",global!$D$2:$E$8,2,0), " to ", VLOOKUP("tgl2",global!$D$2:$E$8,2,0))</f>
        <v>#N/A</v>
      </c>
      <c r="O3" s="74"/>
    </row>
    <row r="4" spans="1:19" s="10" customFormat="1" ht="15.75" customHeight="1">
      <c r="A4" s="8"/>
      <c r="B4" s="69"/>
      <c r="C4" s="15"/>
      <c r="D4" s="79" t="s">
        <v>68</v>
      </c>
      <c r="E4" s="80"/>
      <c r="F4" s="79" t="s">
        <v>67</v>
      </c>
      <c r="G4" s="80"/>
      <c r="H4" s="79" t="s">
        <v>66</v>
      </c>
      <c r="I4" s="80"/>
      <c r="J4" s="79"/>
      <c r="K4" s="80"/>
      <c r="L4" s="30"/>
      <c r="M4" s="71" t="s">
        <v>37</v>
      </c>
      <c r="N4" s="76" t="s">
        <v>42</v>
      </c>
      <c r="O4" s="77"/>
      <c r="P4" s="78"/>
      <c r="Q4" s="24" t="s">
        <v>43</v>
      </c>
      <c r="R4" s="22"/>
      <c r="S4" s="9"/>
    </row>
    <row r="5" spans="1:19" ht="15.75" customHeight="1">
      <c r="A5" s="50" t="s">
        <v>56</v>
      </c>
      <c r="B5" s="70" t="s">
        <v>57</v>
      </c>
      <c r="C5" s="51" t="s">
        <v>35</v>
      </c>
      <c r="D5" s="52" t="s">
        <v>36</v>
      </c>
      <c r="E5" s="52" t="s">
        <v>54</v>
      </c>
      <c r="F5" s="53" t="s">
        <v>36</v>
      </c>
      <c r="G5" s="52" t="s">
        <v>54</v>
      </c>
      <c r="H5" s="53" t="s">
        <v>36</v>
      </c>
      <c r="I5" s="52" t="s">
        <v>54</v>
      </c>
      <c r="J5" s="53" t="s">
        <v>36</v>
      </c>
      <c r="K5" s="52" t="s">
        <v>54</v>
      </c>
      <c r="L5" s="54" t="s">
        <v>36</v>
      </c>
      <c r="M5" s="72" t="s">
        <v>38</v>
      </c>
      <c r="N5" s="55" t="s">
        <v>39</v>
      </c>
      <c r="O5" s="73" t="s">
        <v>40</v>
      </c>
      <c r="P5" s="56" t="s">
        <v>41</v>
      </c>
      <c r="Q5" s="57" t="s">
        <v>41</v>
      </c>
      <c r="R5" s="58" t="s">
        <v>33</v>
      </c>
    </row>
    <row r="6" spans="1:19" s="6" customFormat="1" ht="12">
      <c r="A6" s="59" t="s">
        <v>19</v>
      </c>
      <c r="B6" s="60" t="s">
        <v>45</v>
      </c>
      <c r="C6" s="61" t="s">
        <v>11</v>
      </c>
      <c r="D6" s="62" t="s">
        <v>58</v>
      </c>
      <c r="E6" s="63" t="s">
        <v>59</v>
      </c>
      <c r="F6" s="62" t="s">
        <v>60</v>
      </c>
      <c r="G6" s="63" t="s">
        <v>61</v>
      </c>
      <c r="H6" s="62" t="s">
        <v>62</v>
      </c>
      <c r="I6" s="63" t="s">
        <v>63</v>
      </c>
      <c r="J6" s="62" t="s">
        <v>64</v>
      </c>
      <c r="K6" s="63" t="s">
        <v>65</v>
      </c>
      <c r="L6" s="64" t="s">
        <v>46</v>
      </c>
      <c r="M6" s="65" t="s">
        <v>47</v>
      </c>
      <c r="N6" s="66" t="s">
        <v>16</v>
      </c>
      <c r="O6" s="66" t="s">
        <v>48</v>
      </c>
      <c r="P6" s="66" t="s">
        <v>49</v>
      </c>
      <c r="Q6" s="67" t="s">
        <v>50</v>
      </c>
      <c r="R6" s="68" t="s">
        <v>34</v>
      </c>
      <c r="S6" s="7" t="s">
        <v>20</v>
      </c>
    </row>
    <row r="7" spans="1:19" s="5" customFormat="1" ht="13.5" thickBot="1">
      <c r="A7" s="4"/>
      <c r="C7" s="16"/>
      <c r="D7" s="44"/>
      <c r="E7" s="45"/>
      <c r="F7" s="44"/>
      <c r="G7" s="45"/>
      <c r="H7" s="44"/>
      <c r="I7" s="45"/>
      <c r="J7" s="44"/>
      <c r="K7" s="45"/>
      <c r="L7" s="31"/>
      <c r="M7" s="25"/>
      <c r="N7" s="26"/>
      <c r="O7" s="26"/>
      <c r="P7" s="26"/>
      <c r="Q7" s="27"/>
      <c r="R7" s="18"/>
      <c r="S7" s="3"/>
    </row>
    <row r="8" spans="1:19" s="5" customFormat="1" ht="18" customHeight="1" thickTop="1" thickBot="1">
      <c r="A8" s="32"/>
      <c r="B8" s="32"/>
      <c r="C8" s="42" t="s">
        <v>53</v>
      </c>
      <c r="D8" s="46">
        <f t="shared" ref="D8:K8" si="0">SUM(D6:D7)</f>
        <v>0</v>
      </c>
      <c r="E8" s="47">
        <f t="shared" si="0"/>
        <v>0</v>
      </c>
      <c r="F8" s="46">
        <f t="shared" si="0"/>
        <v>0</v>
      </c>
      <c r="G8" s="47">
        <f t="shared" si="0"/>
        <v>0</v>
      </c>
      <c r="H8" s="46">
        <f t="shared" si="0"/>
        <v>0</v>
      </c>
      <c r="I8" s="47">
        <f t="shared" si="0"/>
        <v>0</v>
      </c>
      <c r="J8" s="46">
        <f t="shared" si="0"/>
        <v>0</v>
      </c>
      <c r="K8" s="47">
        <f t="shared" si="0"/>
        <v>0</v>
      </c>
      <c r="L8" s="33">
        <f t="shared" ref="L8" si="1">SUM(L6:L7)</f>
        <v>0</v>
      </c>
      <c r="M8" s="34"/>
      <c r="N8" s="34">
        <f>SUM(N6:N7)</f>
        <v>0</v>
      </c>
      <c r="O8" s="34">
        <f>SUM(O6:O7)</f>
        <v>0</v>
      </c>
      <c r="P8" s="34">
        <f>SUM(P6:P7)</f>
        <v>0</v>
      </c>
      <c r="Q8" s="35">
        <f>SUM(Q6:Q7)</f>
        <v>0</v>
      </c>
      <c r="R8" s="32"/>
      <c r="S8" s="3"/>
    </row>
    <row r="9" spans="1:19" ht="15.75" thickTop="1">
      <c r="D9" s="48"/>
      <c r="E9" s="48"/>
      <c r="F9" s="48"/>
      <c r="G9" s="48"/>
      <c r="H9" s="48"/>
      <c r="I9" s="48"/>
      <c r="J9" s="48"/>
      <c r="K9" s="48"/>
    </row>
    <row r="10" spans="1:19">
      <c r="D10" s="49"/>
      <c r="E10" s="49"/>
      <c r="F10" s="49"/>
      <c r="G10" s="49"/>
      <c r="H10" s="49"/>
      <c r="I10" s="49"/>
      <c r="J10" s="49"/>
      <c r="K10" s="49"/>
      <c r="Q10" s="36" t="s">
        <v>52</v>
      </c>
      <c r="R10" s="37" t="e">
        <f>VLOOKUP("rpt",global!$D$2:$E$28,2,0)</f>
        <v>#N/A</v>
      </c>
    </row>
  </sheetData>
  <mergeCells count="7">
    <mergeCell ref="N3:O3"/>
    <mergeCell ref="B3:C3"/>
    <mergeCell ref="N4:P4"/>
    <mergeCell ref="D4:E4"/>
    <mergeCell ref="F4:G4"/>
    <mergeCell ref="H4:I4"/>
    <mergeCell ref="J4:K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Dwiantoro</cp:lastModifiedBy>
  <cp:revision>0</cp:revision>
  <dcterms:created xsi:type="dcterms:W3CDTF">2012-04-11T13:32:51Z</dcterms:created>
  <dcterms:modified xsi:type="dcterms:W3CDTF">2013-08-20T04:11:12Z</dcterms:modified>
</cp:coreProperties>
</file>