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3"/>
  </bookViews>
  <sheets>
    <sheet name="global" sheetId="1" r:id="rId1"/>
    <sheet name="global_group" sheetId="6" r:id="rId2"/>
    <sheet name="promo_group" sheetId="5" r:id="rId3"/>
    <sheet name="promo" sheetId="2" r:id="rId4"/>
  </sheets>
  <calcPr calcId="125725" iterateDelta="1E-4"/>
</workbook>
</file>

<file path=xl/calcChain.xml><?xml version="1.0" encoding="utf-8"?>
<calcChain xmlns="http://schemas.openxmlformats.org/spreadsheetml/2006/main">
  <c r="A1" i="5"/>
  <c r="A1" i="2"/>
  <c r="G10" i="5" l="1"/>
  <c r="G10" i="2"/>
  <c r="G8" i="5"/>
  <c r="F8"/>
  <c r="E8"/>
  <c r="D8"/>
  <c r="F3"/>
  <c r="B3"/>
  <c r="E8" i="2"/>
  <c r="G8" s="1"/>
  <c r="D8"/>
  <c r="B3"/>
  <c r="F3"/>
  <c r="F8" l="1"/>
</calcChain>
</file>

<file path=xl/sharedStrings.xml><?xml version="1.0" encoding="utf-8"?>
<sst xmlns="http://schemas.openxmlformats.org/spreadsheetml/2006/main" count="104" uniqueCount="53">
  <si>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</si>
  <si>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</si>
  <si>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</si>
  <si>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</si>
  <si>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</si>
  <si>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</si>
  <si>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</si>
  <si>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</si>
  <si>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</si>
  <si>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</si>
  <si>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</si>
  <si>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</si>
  <si>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</si>
  <si>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</si>
  <si>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</si>
  <si>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</si>
  <si>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</si>
  <si>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</si>
  <si>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</si>
  <si>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</si>
  <si>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</si>
  <si>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</si>
  <si>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</si>
  <si>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</si>
  <si>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</si>
  <si>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</si>
  <si>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</si>
  <si>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</si>
  <si>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</si>
  <si>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</si>
  <si>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</si>
  <si>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</si>
  <si>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</si>
  <si>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#</t>
  </si>
  <si>
    <t>Description</t>
  </si>
  <si>
    <t>tr_total</t>
  </si>
  <si>
    <t>n Guest</t>
  </si>
  <si>
    <t>Revenue</t>
  </si>
  <si>
    <t>% Guest</t>
  </si>
  <si>
    <t>% Rev</t>
  </si>
  <si>
    <t>pct_guest</t>
  </si>
  <si>
    <t>pct</t>
  </si>
  <si>
    <t>A4:G5, C5D9F1</t>
  </si>
  <si>
    <t>No</t>
  </si>
  <si>
    <t>promo</t>
  </si>
  <si>
    <t>promo_group</t>
  </si>
  <si>
    <t xml:space="preserve">Spa Promotion </t>
  </si>
  <si>
    <t>Spa Promotion (by Group)</t>
  </si>
  <si>
    <t>prid</t>
  </si>
  <si>
    <t>prnm</t>
  </si>
  <si>
    <t>Report :</t>
  </si>
  <si>
    <t>area_title</t>
  </si>
  <si>
    <t>Mandaraspa Indonesia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</si>
</sst>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4" fontId="0" fillId="0" borderId="0" xfId="1" applyNumberFormat="1" applyFont="1" applyBorder="1" applyAlignment="1" applyProtection="1">
      <alignment horizontal="right"/>
    </xf>
    <xf numFmtId="4" fontId="9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D10" sqref="D10:E10"/>
    </sheetView>
  </sheetViews>
  <sheetFormatPr defaultRowHeight="12"/>
  <cols>
    <col min="1" max="1" width="22.5703125" style="49"/>
    <col min="2" max="2" width="16.5703125" style="49"/>
    <col min="3" max="3" width="9.28515625" style="49"/>
    <col min="4" max="4" width="18.7109375" style="49" customWidth="1"/>
    <col min="5" max="5" width="15.42578125" style="49"/>
    <col min="6" max="6" width="1.140625" style="49"/>
    <col min="7" max="7" width="17.7109375" style="49"/>
    <col min="8" max="8" width="22.5703125" style="49"/>
    <col min="9" max="9" width="33.28515625" style="49"/>
    <col min="10" max="10" width="13" style="49"/>
    <col min="11" max="11" width="9.42578125" style="49"/>
    <col min="12" max="12" width="13" style="49"/>
    <col min="13" max="13" width="10.7109375" style="49"/>
    <col min="14" max="15" width="14.140625" style="49"/>
    <col min="16" max="16" width="17.7109375" style="49"/>
    <col min="17" max="17" width="15.42578125" style="49"/>
    <col min="18" max="18" width="19" style="49"/>
    <col min="19" max="19" width="15.42578125" style="49"/>
    <col min="20" max="20" width="19" style="49"/>
    <col min="21" max="21" width="17.7109375" style="49"/>
    <col min="22" max="23" width="9.28515625" style="49"/>
    <col min="24" max="24" width="11.7109375" style="49"/>
    <col min="25" max="1025" width="9.28515625" style="49"/>
    <col min="1026" max="16384" width="9.140625" style="49"/>
  </cols>
  <sheetData>
    <row r="1" spans="1:13">
      <c r="A1" s="49" t="s">
        <v>0</v>
      </c>
      <c r="B1" s="49">
        <v>6</v>
      </c>
      <c r="D1" s="49" t="s">
        <v>1</v>
      </c>
      <c r="G1" s="49" t="s">
        <v>2</v>
      </c>
    </row>
    <row r="2" spans="1:13">
      <c r="A2" s="49" t="s">
        <v>3</v>
      </c>
      <c r="B2" s="49">
        <v>8</v>
      </c>
      <c r="D2" s="50" t="s">
        <v>21</v>
      </c>
      <c r="E2" s="50" t="s">
        <v>22</v>
      </c>
      <c r="F2" s="50"/>
      <c r="G2" s="50" t="s">
        <v>4</v>
      </c>
      <c r="H2" s="50"/>
      <c r="I2" s="50"/>
      <c r="J2" s="50"/>
      <c r="K2" s="50"/>
      <c r="L2" s="50"/>
      <c r="M2" s="50"/>
    </row>
    <row r="3" spans="1:13">
      <c r="A3" s="49" t="s">
        <v>5</v>
      </c>
      <c r="B3" s="49">
        <v>7</v>
      </c>
      <c r="D3" s="49" t="s">
        <v>23</v>
      </c>
      <c r="E3" s="51">
        <v>41068</v>
      </c>
      <c r="F3" s="50"/>
      <c r="G3" s="50" t="s">
        <v>6</v>
      </c>
      <c r="H3" s="50"/>
      <c r="I3" s="50"/>
      <c r="J3" s="50"/>
      <c r="K3" s="50"/>
      <c r="L3" s="50"/>
      <c r="M3" s="50"/>
    </row>
    <row r="4" spans="1:13">
      <c r="A4" s="49" t="s">
        <v>7</v>
      </c>
      <c r="B4" s="49" t="s">
        <v>44</v>
      </c>
      <c r="D4" s="49" t="s">
        <v>24</v>
      </c>
      <c r="G4" s="49" t="s">
        <v>8</v>
      </c>
    </row>
    <row r="5" spans="1:13">
      <c r="A5" s="49" t="s">
        <v>9</v>
      </c>
      <c r="B5" s="49" t="s">
        <v>10</v>
      </c>
      <c r="D5" s="49" t="s">
        <v>25</v>
      </c>
      <c r="G5" s="49" t="s">
        <v>11</v>
      </c>
    </row>
    <row r="6" spans="1:13">
      <c r="A6" s="49" t="s">
        <v>12</v>
      </c>
      <c r="B6" s="49" t="s">
        <v>13</v>
      </c>
      <c r="D6" s="49" t="s">
        <v>26</v>
      </c>
      <c r="E6" s="49" t="s">
        <v>27</v>
      </c>
      <c r="G6" s="49" t="s">
        <v>14</v>
      </c>
    </row>
    <row r="7" spans="1:13">
      <c r="A7" s="49" t="s">
        <v>15</v>
      </c>
      <c r="B7" s="49" t="s">
        <v>42</v>
      </c>
      <c r="D7" s="49" t="s">
        <v>28</v>
      </c>
      <c r="G7" s="49" t="s">
        <v>16</v>
      </c>
    </row>
    <row r="8" spans="1:13">
      <c r="A8" s="49" t="s">
        <v>17</v>
      </c>
      <c r="D8" s="49" t="s">
        <v>29</v>
      </c>
      <c r="G8" s="49" t="s">
        <v>18</v>
      </c>
    </row>
    <row r="9" spans="1:13">
      <c r="D9" s="49" t="s">
        <v>30</v>
      </c>
    </row>
    <row r="10" spans="1:13">
      <c r="D10" s="49" t="s">
        <v>51</v>
      </c>
      <c r="E10" s="49" t="s">
        <v>52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D10" sqref="D10:E10"/>
    </sheetView>
  </sheetViews>
  <sheetFormatPr defaultRowHeight="12"/>
  <cols>
    <col min="1" max="1" width="17.28515625" style="49" customWidth="1"/>
    <col min="2" max="2" width="25.42578125" style="49" customWidth="1"/>
    <col min="3" max="3" width="9.140625" style="49"/>
    <col min="4" max="4" width="18.7109375" style="49" customWidth="1"/>
    <col min="5" max="16384" width="9.140625" style="49"/>
  </cols>
  <sheetData>
    <row r="1" spans="1:13">
      <c r="A1" s="49" t="s">
        <v>0</v>
      </c>
      <c r="B1" s="49">
        <v>6</v>
      </c>
      <c r="D1" s="49" t="s">
        <v>1</v>
      </c>
      <c r="G1" s="49" t="s">
        <v>2</v>
      </c>
    </row>
    <row r="2" spans="1:13">
      <c r="A2" s="49" t="s">
        <v>3</v>
      </c>
      <c r="B2" s="49">
        <v>8</v>
      </c>
      <c r="D2" s="50" t="s">
        <v>21</v>
      </c>
      <c r="E2" s="50" t="s">
        <v>22</v>
      </c>
      <c r="F2" s="50"/>
      <c r="G2" s="50" t="s">
        <v>4</v>
      </c>
      <c r="H2" s="50"/>
      <c r="I2" s="50"/>
      <c r="J2" s="50"/>
      <c r="K2" s="50"/>
      <c r="L2" s="50"/>
      <c r="M2" s="50"/>
    </row>
    <row r="3" spans="1:13">
      <c r="A3" s="49" t="s">
        <v>5</v>
      </c>
      <c r="B3" s="49">
        <v>7</v>
      </c>
      <c r="D3" s="49" t="s">
        <v>23</v>
      </c>
      <c r="E3" s="51">
        <v>41068</v>
      </c>
      <c r="F3" s="50"/>
      <c r="G3" s="50" t="s">
        <v>6</v>
      </c>
      <c r="H3" s="50"/>
      <c r="I3" s="50"/>
      <c r="J3" s="50"/>
      <c r="K3" s="50"/>
      <c r="L3" s="50"/>
      <c r="M3" s="50"/>
    </row>
    <row r="4" spans="1:13">
      <c r="A4" s="49" t="s">
        <v>7</v>
      </c>
      <c r="B4" s="49" t="s">
        <v>45</v>
      </c>
      <c r="D4" s="49" t="s">
        <v>24</v>
      </c>
      <c r="G4" s="49" t="s">
        <v>8</v>
      </c>
    </row>
    <row r="5" spans="1:13">
      <c r="A5" s="49" t="s">
        <v>9</v>
      </c>
      <c r="B5" s="49" t="s">
        <v>10</v>
      </c>
      <c r="D5" s="49" t="s">
        <v>25</v>
      </c>
      <c r="G5" s="49" t="s">
        <v>11</v>
      </c>
    </row>
    <row r="6" spans="1:13">
      <c r="A6" s="49" t="s">
        <v>12</v>
      </c>
      <c r="B6" s="49" t="s">
        <v>13</v>
      </c>
      <c r="D6" s="49" t="s">
        <v>26</v>
      </c>
      <c r="E6" s="49" t="s">
        <v>27</v>
      </c>
      <c r="G6" s="49" t="s">
        <v>14</v>
      </c>
    </row>
    <row r="7" spans="1:13">
      <c r="A7" s="49" t="s">
        <v>15</v>
      </c>
      <c r="B7" s="49" t="s">
        <v>42</v>
      </c>
      <c r="D7" s="49" t="s">
        <v>28</v>
      </c>
      <c r="G7" s="49" t="s">
        <v>16</v>
      </c>
    </row>
    <row r="8" spans="1:13">
      <c r="A8" s="49" t="s">
        <v>17</v>
      </c>
      <c r="D8" s="49" t="s">
        <v>29</v>
      </c>
      <c r="G8" s="49" t="s">
        <v>18</v>
      </c>
    </row>
    <row r="9" spans="1:13">
      <c r="D9" s="49" t="s">
        <v>30</v>
      </c>
    </row>
    <row r="10" spans="1:13">
      <c r="D10" s="49" t="s">
        <v>51</v>
      </c>
      <c r="E10" s="49" t="s">
        <v>52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A2" sqref="A2"/>
    </sheetView>
  </sheetViews>
  <sheetFormatPr defaultRowHeight="15"/>
  <cols>
    <col min="1" max="1" width="5.28515625" customWidth="1"/>
    <col min="3" max="3" width="22.140625" customWidth="1"/>
    <col min="5" max="5" width="13.85546875" customWidth="1"/>
    <col min="7" max="7" width="12.42578125" bestFit="1" customWidth="1"/>
  </cols>
  <sheetData>
    <row r="1" spans="1:9" ht="15.75">
      <c r="A1" s="15" t="str">
        <f>VLOOKUP("area_title",global!$D$2:$E$80,2,0)</f>
        <v>Mandaraspa Indonesia</v>
      </c>
      <c r="B1" s="16"/>
      <c r="C1" s="22"/>
      <c r="D1" s="35"/>
      <c r="E1" s="23"/>
      <c r="F1" s="23"/>
      <c r="G1" s="43"/>
      <c r="H1" s="43"/>
      <c r="I1" s="2"/>
    </row>
    <row r="2" spans="1:9" ht="16.5">
      <c r="A2" s="14" t="s">
        <v>47</v>
      </c>
      <c r="B2" s="14"/>
      <c r="C2" s="22"/>
      <c r="D2" s="35"/>
      <c r="E2" s="23"/>
      <c r="F2" s="23"/>
      <c r="G2" s="43"/>
      <c r="H2" s="43"/>
      <c r="I2" s="2"/>
    </row>
    <row r="3" spans="1:9" ht="15" customHeight="1">
      <c r="A3" s="46" t="s">
        <v>32</v>
      </c>
      <c r="B3" s="52" t="str">
        <f>VLOOKUP("spanm",global!$D$2:$E$28,2,0)</f>
        <v>Clubmed</v>
      </c>
      <c r="C3" s="52"/>
      <c r="D3" s="36"/>
      <c r="E3" s="24" t="s">
        <v>31</v>
      </c>
      <c r="F3" s="53" t="e">
        <f>CONCATENATE(VLOOKUP("tgl1",global!$D$2:$E$8,2,0), " to ", VLOOKUP("tgl2",global!$D$2:$E$8,2,0))</f>
        <v>#N/A</v>
      </c>
      <c r="G3" s="53"/>
      <c r="H3" s="44"/>
      <c r="I3" s="2"/>
    </row>
    <row r="4" spans="1:9" s="13" customFormat="1" ht="15.75" customHeight="1">
      <c r="A4" s="11"/>
      <c r="B4" s="28"/>
      <c r="C4" s="17"/>
      <c r="D4" s="37"/>
      <c r="E4" s="25"/>
      <c r="F4" s="41"/>
      <c r="G4" s="41"/>
      <c r="H4" s="12"/>
    </row>
    <row r="5" spans="1:9" ht="15.75" customHeight="1" thickBot="1">
      <c r="A5" s="9" t="s">
        <v>43</v>
      </c>
      <c r="B5" s="29" t="s">
        <v>33</v>
      </c>
      <c r="C5" s="18" t="s">
        <v>34</v>
      </c>
      <c r="D5" s="38" t="s">
        <v>36</v>
      </c>
      <c r="E5" s="26" t="s">
        <v>37</v>
      </c>
      <c r="F5" s="27" t="s">
        <v>38</v>
      </c>
      <c r="G5" s="27" t="s">
        <v>39</v>
      </c>
      <c r="H5" s="2"/>
    </row>
    <row r="6" spans="1:9" s="7" customFormat="1" ht="12">
      <c r="A6" s="6" t="s">
        <v>19</v>
      </c>
      <c r="B6" s="7" t="s">
        <v>48</v>
      </c>
      <c r="C6" s="19" t="s">
        <v>49</v>
      </c>
      <c r="D6" s="39" t="s">
        <v>30</v>
      </c>
      <c r="E6" s="30" t="s">
        <v>35</v>
      </c>
      <c r="F6" s="31" t="s">
        <v>40</v>
      </c>
      <c r="G6" s="31" t="s">
        <v>41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A9" s="1"/>
      <c r="B9" s="16"/>
      <c r="C9" s="22"/>
      <c r="D9" s="35"/>
      <c r="E9" s="23"/>
      <c r="F9" s="43"/>
      <c r="G9" s="43"/>
      <c r="H9" s="2"/>
    </row>
    <row r="10" spans="1:9">
      <c r="F10" s="47" t="s">
        <v>50</v>
      </c>
      <c r="G10" s="48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tabSelected="1" zoomScaleNormal="100" workbookViewId="0">
      <selection activeCell="A2" sqref="A2"/>
    </sheetView>
  </sheetViews>
  <sheetFormatPr defaultRowHeight="15"/>
  <cols>
    <col min="1" max="1" width="5.28515625" style="1" customWidth="1"/>
    <col min="2" max="2" width="10.5703125" style="16" customWidth="1"/>
    <col min="3" max="3" width="27" style="22" customWidth="1"/>
    <col min="4" max="4" width="9.5703125" style="35" customWidth="1"/>
    <col min="5" max="5" width="14.140625" style="23" customWidth="1"/>
    <col min="6" max="6" width="10.28515625" style="23" customWidth="1"/>
    <col min="7" max="7" width="8.5703125" style="43" customWidth="1"/>
    <col min="8" max="8" width="8.140625" style="43" customWidth="1"/>
    <col min="9" max="9" width="9.28515625" style="2"/>
    <col min="10" max="1016" width="8.5703125"/>
  </cols>
  <sheetData>
    <row r="1" spans="1:9" ht="15.75">
      <c r="A1" s="15" t="str">
        <f>VLOOKUP("area_title",global!$D$2:$E$80,2,0)</f>
        <v>Mandaraspa Indonesia</v>
      </c>
    </row>
    <row r="2" spans="1:9" ht="16.5">
      <c r="A2" s="14" t="s">
        <v>46</v>
      </c>
      <c r="B2" s="14"/>
    </row>
    <row r="3" spans="1:9" ht="15" customHeight="1">
      <c r="A3" s="46" t="s">
        <v>32</v>
      </c>
      <c r="B3" s="52" t="str">
        <f>VLOOKUP("spanm",global!$D$2:$E$28,2,0)</f>
        <v>Clubmed</v>
      </c>
      <c r="C3" s="52"/>
      <c r="D3" s="36"/>
      <c r="E3" s="24" t="s">
        <v>31</v>
      </c>
      <c r="F3" s="53" t="e">
        <f>CONCATENATE(VLOOKUP("tgl1",global!$D$2:$E$8,2,0), " to ", VLOOKUP("tgl2",global!$D$2:$E$8,2,0))</f>
        <v>#N/A</v>
      </c>
      <c r="G3" s="53"/>
      <c r="H3" s="44"/>
    </row>
    <row r="4" spans="1:9" s="13" customFormat="1" ht="15.75" customHeight="1">
      <c r="A4" s="11"/>
      <c r="B4" s="28"/>
      <c r="C4" s="17"/>
      <c r="D4" s="37"/>
      <c r="E4" s="25"/>
      <c r="F4" s="42"/>
      <c r="G4" s="42"/>
      <c r="H4" s="12"/>
    </row>
    <row r="5" spans="1:9" ht="15.75" customHeight="1" thickBot="1">
      <c r="A5" s="9" t="s">
        <v>43</v>
      </c>
      <c r="B5" s="29" t="s">
        <v>33</v>
      </c>
      <c r="C5" s="18" t="s">
        <v>34</v>
      </c>
      <c r="D5" s="38" t="s">
        <v>36</v>
      </c>
      <c r="E5" s="26" t="s">
        <v>37</v>
      </c>
      <c r="F5" s="27" t="s">
        <v>38</v>
      </c>
      <c r="G5" s="27" t="s">
        <v>39</v>
      </c>
      <c r="H5" s="2"/>
      <c r="I5"/>
    </row>
    <row r="6" spans="1:9" s="7" customFormat="1" ht="12">
      <c r="A6" s="6" t="s">
        <v>19</v>
      </c>
      <c r="B6" s="7" t="s">
        <v>48</v>
      </c>
      <c r="C6" s="19" t="s">
        <v>49</v>
      </c>
      <c r="D6" s="39" t="s">
        <v>30</v>
      </c>
      <c r="E6" s="30" t="s">
        <v>35</v>
      </c>
      <c r="F6" s="31" t="s">
        <v>40</v>
      </c>
      <c r="G6" s="31" t="s">
        <v>41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F9" s="43"/>
      <c r="H9" s="2"/>
      <c r="I9"/>
    </row>
    <row r="10" spans="1:9">
      <c r="F10" s="47" t="s">
        <v>50</v>
      </c>
      <c r="G10" s="48" t="e">
        <f>VLOOKUP("rpt",global!$D$2:$E$28,2,0)</f>
        <v>#N/A</v>
      </c>
      <c r="H10" s="2"/>
      <c r="I10"/>
    </row>
    <row r="11" spans="1:9">
      <c r="F11" s="43"/>
      <c r="H11" s="2"/>
      <c r="I11"/>
    </row>
    <row r="12" spans="1:9">
      <c r="F12" s="43"/>
      <c r="H12" s="2"/>
      <c r="I12"/>
    </row>
    <row r="13" spans="1:9">
      <c r="F13" s="43"/>
      <c r="H13" s="2"/>
      <c r="I13"/>
    </row>
    <row r="14" spans="1:9">
      <c r="F14" s="43"/>
      <c r="H14" s="2"/>
      <c r="I14"/>
    </row>
    <row r="15" spans="1:9">
      <c r="F15" s="43"/>
      <c r="H15" s="2"/>
      <c r="I15"/>
    </row>
  </sheetData>
  <mergeCells count="2">
    <mergeCell ref="F3:G3"/>
    <mergeCell ref="B3:C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global</vt:lpstr>
      <vt:lpstr>global_group</vt:lpstr>
      <vt:lpstr>promo_group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2012-09-21T08:03:46Z</dcterms:modified>
</cp:coreProperties>
</file>